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definedNames>
    <definedName name="_xlnm._FilterDatabase" localSheetId="0" hidden="1">Sheet1!$A$4:$O$274</definedName>
  </definedNames>
  <calcPr calcId="144525"/>
</workbook>
</file>

<file path=xl/sharedStrings.xml><?xml version="1.0" encoding="utf-8"?>
<sst xmlns="http://schemas.openxmlformats.org/spreadsheetml/2006/main" count="1129">
  <si>
    <t>2018年政和县事业单位公开招聘工作人员笔试面试合格进入体检人员名单公示</t>
  </si>
  <si>
    <t>公示时间2018年5月7日－5月11日</t>
  </si>
  <si>
    <t xml:space="preserve">  说明：根据《中共南平市委组织部 南平市人力资源和社会保障局关于2018年南平市事业单位公开招聘工作人员公告》
    （1）笔面试成绩各占比例
    笔试专业知识的岗位，按笔试成绩占60％、面试成绩占40％的比例计算；笔试《综合基础知识》的岗位，按笔试成绩占50％、面试成绩占50％的比例计算。
    （2）面试成绩最低合格线
    面试成绩最低合格线为60分。若进入面试人数少于或等于招聘人数时，报考者的面试成绩应达到70分以上，方可进入体检和考察。
    （3）出现总成绩相同时的处理方法
    同一岗位2名以上考生笔试面试总成绩相同时，名次按笔试成绩排列；若笔试、面试成绩也相同的，则报经同级公务员主管部门同意后加试一场测试，名次按加试的测试成绩排列。
    （4）备注栏有★号的为拟进入体检人员
    （5）本名单如有失误，请与政和县人力资源和社会保障局人力资源开发股联系（0599－6053128）。</t>
  </si>
  <si>
    <t>单位代码</t>
  </si>
  <si>
    <t>单位名称</t>
  </si>
  <si>
    <t>岗位代码</t>
  </si>
  <si>
    <t>岗位名称</t>
  </si>
  <si>
    <t>招收人数</t>
  </si>
  <si>
    <t>姓名</t>
  </si>
  <si>
    <t>准考证</t>
  </si>
  <si>
    <t>笔试排名</t>
  </si>
  <si>
    <t>笔试成绩</t>
  </si>
  <si>
    <r>
      <rPr>
        <sz val="11"/>
        <color indexed="8"/>
        <rFont val="宋体"/>
        <charset val="134"/>
      </rPr>
      <t>笔试成绩折</t>
    </r>
    <r>
      <rPr>
        <sz val="11"/>
        <color indexed="10"/>
        <rFont val="宋体"/>
        <charset val="134"/>
      </rPr>
      <t>50%</t>
    </r>
  </si>
  <si>
    <t>面试成绩</t>
  </si>
  <si>
    <r>
      <rPr>
        <sz val="11"/>
        <color rgb="FF000000"/>
        <rFont val="宋体"/>
        <charset val="134"/>
      </rPr>
      <t>面试成绩折</t>
    </r>
    <r>
      <rPr>
        <sz val="11"/>
        <color rgb="FFFF0000"/>
        <rFont val="宋体"/>
        <charset val="134"/>
      </rPr>
      <t>50%</t>
    </r>
  </si>
  <si>
    <t>笔试面试总成绩</t>
  </si>
  <si>
    <t>总成绩排名</t>
  </si>
  <si>
    <t>备注</t>
  </si>
  <si>
    <t>781</t>
  </si>
  <si>
    <t>政和县社会劳动保险中心</t>
  </si>
  <si>
    <t>11</t>
  </si>
  <si>
    <t>管理岗位</t>
  </si>
  <si>
    <t>吴有妹</t>
  </si>
  <si>
    <t>350178111008165</t>
  </si>
  <si>
    <t>★</t>
  </si>
  <si>
    <t>周华青</t>
  </si>
  <si>
    <t>350178111005554</t>
  </si>
  <si>
    <t xml:space="preserve"> </t>
  </si>
  <si>
    <t>缺考</t>
  </si>
  <si>
    <t>张琪</t>
  </si>
  <si>
    <t>350178111002301</t>
  </si>
  <si>
    <t>782</t>
  </si>
  <si>
    <t>政和县城乡居民社会养老保险管理中心</t>
  </si>
  <si>
    <t>杨松</t>
  </si>
  <si>
    <t>350178211001692</t>
  </si>
  <si>
    <t>范凯希</t>
  </si>
  <si>
    <t>350178211004909</t>
  </si>
  <si>
    <t>宋文霞</t>
  </si>
  <si>
    <t>350178211008500</t>
  </si>
  <si>
    <t>12</t>
  </si>
  <si>
    <t>许昌建</t>
  </si>
  <si>
    <t>350178212009156</t>
  </si>
  <si>
    <t>黄彪</t>
  </si>
  <si>
    <t>350178212010114</t>
  </si>
  <si>
    <t>林新荣</t>
  </si>
  <si>
    <t>350178212002935</t>
  </si>
  <si>
    <t>783</t>
  </si>
  <si>
    <t>政和县人力资源公共服务中心</t>
  </si>
  <si>
    <t>汤海</t>
  </si>
  <si>
    <t>350178311003692</t>
  </si>
  <si>
    <t>张灏</t>
  </si>
  <si>
    <t>350178311006305</t>
  </si>
  <si>
    <t>张逢鹏</t>
  </si>
  <si>
    <t>350178311004306</t>
  </si>
  <si>
    <t>784</t>
  </si>
  <si>
    <t>政和县劳动人事争议仲裁院</t>
  </si>
  <si>
    <t>范树丽</t>
  </si>
  <si>
    <t>350178411010278</t>
  </si>
  <si>
    <t>吴丹</t>
  </si>
  <si>
    <t>350178411006128</t>
  </si>
  <si>
    <t>谢依依</t>
  </si>
  <si>
    <t>350178411003334</t>
  </si>
  <si>
    <t>785</t>
  </si>
  <si>
    <t>政和经济开发区服务中心</t>
  </si>
  <si>
    <t>严传洪</t>
  </si>
  <si>
    <t>350178511003204</t>
  </si>
  <si>
    <t>倪梦双</t>
  </si>
  <si>
    <t>350178511000504</t>
  </si>
  <si>
    <t>何炜圣</t>
  </si>
  <si>
    <t>350178511006448</t>
  </si>
  <si>
    <t>786</t>
  </si>
  <si>
    <t xml:space="preserve"> 政和县政务服务保障中心</t>
  </si>
  <si>
    <t>陈思楷</t>
  </si>
  <si>
    <t>350178611003430</t>
  </si>
  <si>
    <t>许妙耿</t>
  </si>
  <si>
    <t>350178611004315</t>
  </si>
  <si>
    <t>787</t>
  </si>
  <si>
    <t>政和县文化市场综合执法大队</t>
  </si>
  <si>
    <t>李素玲</t>
  </si>
  <si>
    <t>350178711007283</t>
  </si>
  <si>
    <t>许文明</t>
  </si>
  <si>
    <t>350178711000254</t>
  </si>
  <si>
    <t>宋春辉</t>
  </si>
  <si>
    <t>350178711009683</t>
  </si>
  <si>
    <t>788</t>
  </si>
  <si>
    <t>政和县水利水电技术队</t>
  </si>
  <si>
    <t>专业技术</t>
  </si>
  <si>
    <t>陆杨</t>
  </si>
  <si>
    <t>350178811001979</t>
  </si>
  <si>
    <t>肖启强</t>
  </si>
  <si>
    <t>350178811008857</t>
  </si>
  <si>
    <t>789</t>
  </si>
  <si>
    <t>政和县水利水电工程管理站</t>
  </si>
  <si>
    <t>宋李清</t>
  </si>
  <si>
    <t>350178911005714</t>
  </si>
  <si>
    <t>陈一</t>
  </si>
  <si>
    <t>350178911000456</t>
  </si>
  <si>
    <t>790</t>
  </si>
  <si>
    <t>政和县河道管理服务中心</t>
  </si>
  <si>
    <t>张倩</t>
  </si>
  <si>
    <t>350179011009535</t>
  </si>
  <si>
    <t>魏德筠</t>
  </si>
  <si>
    <t>350179011007348</t>
  </si>
  <si>
    <t>宋宗玮</t>
  </si>
  <si>
    <t>350179012007150</t>
  </si>
  <si>
    <t>邱国旺</t>
  </si>
  <si>
    <t>350179012006282</t>
  </si>
  <si>
    <t>13</t>
  </si>
  <si>
    <t>叶璐</t>
  </si>
  <si>
    <t>350179013008774</t>
  </si>
  <si>
    <t>郑胜慧</t>
  </si>
  <si>
    <t>350179013006643</t>
  </si>
  <si>
    <t>793</t>
  </si>
  <si>
    <t>政和县农业综合开发管理中心</t>
  </si>
  <si>
    <t>刘琳城</t>
  </si>
  <si>
    <t>350179311000040</t>
  </si>
  <si>
    <t>795</t>
  </si>
  <si>
    <t>政和县国土资源局铁山国土资源所</t>
  </si>
  <si>
    <t>游崛超</t>
  </si>
  <si>
    <t>350179511001045</t>
  </si>
  <si>
    <t>李庆坤</t>
  </si>
  <si>
    <t>350179511002560</t>
  </si>
  <si>
    <t>杨尊龙</t>
  </si>
  <si>
    <t>350179511010130</t>
  </si>
  <si>
    <t>798</t>
  </si>
  <si>
    <t>政和县项目策划中心</t>
  </si>
  <si>
    <t>占鲁航</t>
  </si>
  <si>
    <t>350179811002754</t>
  </si>
  <si>
    <t>陈立华</t>
  </si>
  <si>
    <t>350179811003335</t>
  </si>
  <si>
    <t>吴凡</t>
  </si>
  <si>
    <t>350179811002898</t>
  </si>
  <si>
    <t>794</t>
  </si>
  <si>
    <t>政和县市场监管服务中心</t>
  </si>
  <si>
    <t>邓莉</t>
  </si>
  <si>
    <t>350179411008508</t>
  </si>
  <si>
    <t>刘望彩</t>
  </si>
  <si>
    <t>350179411004725</t>
  </si>
  <si>
    <t>方伟乐</t>
  </si>
  <si>
    <t>350179411002772</t>
  </si>
  <si>
    <t>杨仰宝</t>
  </si>
  <si>
    <t>350179411002991</t>
  </si>
  <si>
    <t>曹超</t>
  </si>
  <si>
    <t>350179411003002</t>
  </si>
  <si>
    <t>连俊锋</t>
  </si>
  <si>
    <t>350179411002592</t>
  </si>
  <si>
    <t>高文辉</t>
  </si>
  <si>
    <t>350179412005162</t>
  </si>
  <si>
    <t>姚志东</t>
  </si>
  <si>
    <t>350179412000830</t>
  </si>
  <si>
    <t>吴慧</t>
  </si>
  <si>
    <t>350179412002082</t>
  </si>
  <si>
    <t>吴荣飞</t>
  </si>
  <si>
    <t>350179413005166</t>
  </si>
  <si>
    <t>陈小珍</t>
  </si>
  <si>
    <t>350179413009957</t>
  </si>
  <si>
    <t>张妙媖</t>
  </si>
  <si>
    <t>350179413008521</t>
  </si>
  <si>
    <t>799</t>
  </si>
  <si>
    <t>政和县林业规划设计队</t>
  </si>
  <si>
    <t>黄华龙</t>
  </si>
  <si>
    <t>350179911008672</t>
  </si>
  <si>
    <t>797</t>
  </si>
  <si>
    <t>政和县铁路建设办公室</t>
  </si>
  <si>
    <t>周郑辉</t>
  </si>
  <si>
    <t>350179711004632</t>
  </si>
  <si>
    <t>范沛翔</t>
  </si>
  <si>
    <t>350179711008929</t>
  </si>
  <si>
    <t>刘先文</t>
  </si>
  <si>
    <t>350179711006208</t>
  </si>
  <si>
    <t>李菁菁</t>
  </si>
  <si>
    <t>350179712003192</t>
  </si>
  <si>
    <t>陈旭</t>
  </si>
  <si>
    <t>350179712000110</t>
  </si>
  <si>
    <t>曹圆</t>
  </si>
  <si>
    <t>350179712005394</t>
  </si>
  <si>
    <t>800</t>
  </si>
  <si>
    <t>政和县林业执法大队</t>
  </si>
  <si>
    <t>陈子灿</t>
  </si>
  <si>
    <t>350180011003417</t>
  </si>
  <si>
    <t>陈柏霖</t>
  </si>
  <si>
    <t>350180011010819</t>
  </si>
  <si>
    <t>叶显坪</t>
  </si>
  <si>
    <t>350180011006699</t>
  </si>
  <si>
    <t>801</t>
  </si>
  <si>
    <t>政和县竹产业发展中心</t>
  </si>
  <si>
    <t>刘义华</t>
  </si>
  <si>
    <t>350180111008391</t>
  </si>
  <si>
    <t>黄源</t>
  </si>
  <si>
    <t>350180111005871</t>
  </si>
  <si>
    <t>陈文豪</t>
  </si>
  <si>
    <t>350180111001524</t>
  </si>
  <si>
    <t>806</t>
  </si>
  <si>
    <t>政和县救助管理站</t>
  </si>
  <si>
    <t>叶正旺</t>
  </si>
  <si>
    <t>350180611010709</t>
  </si>
  <si>
    <t>李式艳</t>
  </si>
  <si>
    <t>350180611000794</t>
  </si>
  <si>
    <t>黄慧</t>
  </si>
  <si>
    <t>350180611010314</t>
  </si>
  <si>
    <t>808</t>
  </si>
  <si>
    <t>政和县交通综合执法大队</t>
  </si>
  <si>
    <t>余晨茜</t>
  </si>
  <si>
    <t>350180811005844</t>
  </si>
  <si>
    <t>舒悦</t>
  </si>
  <si>
    <t>350180811002739</t>
  </si>
  <si>
    <t>张孝文</t>
  </si>
  <si>
    <t>350180811010562</t>
  </si>
  <si>
    <t>809</t>
  </si>
  <si>
    <t>政和县农业技术推广站</t>
  </si>
  <si>
    <t>赖燕晶</t>
  </si>
  <si>
    <t>350180911001682</t>
  </si>
  <si>
    <t xml:space="preserve"> 缺考</t>
  </si>
  <si>
    <t>李敏欣</t>
  </si>
  <si>
    <t>350180911007134</t>
  </si>
  <si>
    <t>陈娴</t>
  </si>
  <si>
    <t>350180911006573</t>
  </si>
  <si>
    <t>810</t>
  </si>
  <si>
    <t>政和县广播电视台</t>
  </si>
  <si>
    <t>吴德清</t>
  </si>
  <si>
    <t>350181011000578</t>
  </si>
  <si>
    <t>黄舒婕</t>
  </si>
  <si>
    <t>350181011009023</t>
  </si>
  <si>
    <t>郭斯杰</t>
  </si>
  <si>
    <t>350181011000920</t>
  </si>
  <si>
    <t>811</t>
  </si>
  <si>
    <t>政和县政府投资审计评审中心</t>
  </si>
  <si>
    <t>范闽</t>
  </si>
  <si>
    <t>350181111004376</t>
  </si>
  <si>
    <t>周起航</t>
  </si>
  <si>
    <t>350181111005492</t>
  </si>
  <si>
    <t>连秋红</t>
  </si>
  <si>
    <t>350181111005205</t>
  </si>
  <si>
    <t>吴隆灿</t>
  </si>
  <si>
    <t>350181112008118</t>
  </si>
  <si>
    <t>高桂芳</t>
  </si>
  <si>
    <t>350181112008688</t>
  </si>
  <si>
    <t>范翔宇</t>
  </si>
  <si>
    <t>350181112003895</t>
  </si>
  <si>
    <t>812</t>
  </si>
  <si>
    <t>政和县佛子山风景名胜区管理委员会</t>
  </si>
  <si>
    <t>刘守清</t>
  </si>
  <si>
    <t>350181211010120</t>
  </si>
  <si>
    <t>黄燕</t>
  </si>
  <si>
    <t>350181211002995</t>
  </si>
  <si>
    <t>黄丛文</t>
  </si>
  <si>
    <t>350181211008667</t>
  </si>
  <si>
    <t>李苇纯</t>
  </si>
  <si>
    <t>350181212007626</t>
  </si>
  <si>
    <t>吴倩</t>
  </si>
  <si>
    <t>350181212008461</t>
  </si>
  <si>
    <t>叶衍愉</t>
  </si>
  <si>
    <t>350181212005564</t>
  </si>
  <si>
    <t>813</t>
  </si>
  <si>
    <t>政和县公证处</t>
  </si>
  <si>
    <t>林庆杭</t>
  </si>
  <si>
    <t>350181311007113</t>
  </si>
  <si>
    <t>李联琳</t>
  </si>
  <si>
    <t>350181311007478</t>
  </si>
  <si>
    <t>李典</t>
  </si>
  <si>
    <t>350181311005817</t>
  </si>
  <si>
    <t>814</t>
  </si>
  <si>
    <t>政和县企业服务中心</t>
  </si>
  <si>
    <t>杨桂丽</t>
  </si>
  <si>
    <t>350181411000665</t>
  </si>
  <si>
    <t>刘杰铭</t>
  </si>
  <si>
    <t>350181411001901</t>
  </si>
  <si>
    <t>黄婧</t>
  </si>
  <si>
    <t>350181411008906</t>
  </si>
  <si>
    <t>815</t>
  </si>
  <si>
    <t>政和县督查考绩服务中心</t>
  </si>
  <si>
    <t>魏常智</t>
  </si>
  <si>
    <t>350181511006715</t>
  </si>
  <si>
    <t>吴海</t>
  </si>
  <si>
    <t>350181511008135</t>
  </si>
  <si>
    <t>范荣木</t>
  </si>
  <si>
    <t>350181511005075</t>
  </si>
  <si>
    <t>819</t>
  </si>
  <si>
    <t>政和县熊山街道卫生计生服务中心</t>
  </si>
  <si>
    <t>郭新华</t>
  </si>
  <si>
    <t>350181911001848</t>
  </si>
  <si>
    <t>张福才</t>
  </si>
  <si>
    <t>350181911007182</t>
  </si>
  <si>
    <t>魏明杰</t>
  </si>
  <si>
    <t>350181911002783</t>
  </si>
  <si>
    <t>816</t>
  </si>
  <si>
    <t>政和县星溪乡村镇规划建设服务中心</t>
  </si>
  <si>
    <t>林沁</t>
  </si>
  <si>
    <t>350181611005281</t>
  </si>
  <si>
    <t>叶志强</t>
  </si>
  <si>
    <t>350181611001398</t>
  </si>
  <si>
    <t>吴先炫</t>
  </si>
  <si>
    <t>350181611000311</t>
  </si>
  <si>
    <t>周文</t>
  </si>
  <si>
    <t>350181611000561</t>
  </si>
  <si>
    <t>818</t>
  </si>
  <si>
    <t>政和县杨源乡卫生计生服务中心</t>
  </si>
  <si>
    <t>李苗苗</t>
  </si>
  <si>
    <t>350181811007402</t>
  </si>
  <si>
    <t>周玲玲</t>
  </si>
  <si>
    <t>350181811001582</t>
  </si>
  <si>
    <t>面试成绩不合格</t>
  </si>
  <si>
    <t>820</t>
  </si>
  <si>
    <t>政和县外屯乡“三农”服务中心</t>
  </si>
  <si>
    <t>吴伟明</t>
  </si>
  <si>
    <t>350182011002710</t>
  </si>
  <si>
    <t>822</t>
  </si>
  <si>
    <t>政和县外屯乡卫生计生服务中心</t>
  </si>
  <si>
    <t>徐钊</t>
  </si>
  <si>
    <t>350182211004610</t>
  </si>
  <si>
    <t>许健</t>
  </si>
  <si>
    <t>350182211007656</t>
  </si>
  <si>
    <t>李淑芳</t>
  </si>
  <si>
    <t>350182211003881</t>
  </si>
  <si>
    <t>826</t>
  </si>
  <si>
    <t>政和县澄源乡村镇规划建设服务中心</t>
  </si>
  <si>
    <t>许伟伟</t>
  </si>
  <si>
    <t>350182611002280</t>
  </si>
  <si>
    <t>张鑫</t>
  </si>
  <si>
    <t>350182611008065</t>
  </si>
  <si>
    <t>马观灼</t>
  </si>
  <si>
    <t>350182611001290</t>
  </si>
  <si>
    <t>827</t>
  </si>
  <si>
    <t>政和县岭腰乡村镇规划建设服务中心</t>
  </si>
  <si>
    <t>许正花</t>
  </si>
  <si>
    <t>350182711000749</t>
  </si>
  <si>
    <t>陆治青</t>
  </si>
  <si>
    <t>350182711004604</t>
  </si>
  <si>
    <t>危恩俊</t>
  </si>
  <si>
    <t>350182711007718</t>
  </si>
  <si>
    <t>831</t>
  </si>
  <si>
    <t>政和县镇前镇村镇规划建设服务中心</t>
  </si>
  <si>
    <t>刘彬</t>
  </si>
  <si>
    <t>350183111000863</t>
  </si>
  <si>
    <t>黄瑞琦</t>
  </si>
  <si>
    <t>350183111004373</t>
  </si>
  <si>
    <t>叶文涛</t>
  </si>
  <si>
    <t>350183111004897</t>
  </si>
  <si>
    <t>830</t>
  </si>
  <si>
    <t>政和县铁山镇“三农”服务中心</t>
  </si>
  <si>
    <t>宋春鸣</t>
  </si>
  <si>
    <t>350183011009469</t>
  </si>
  <si>
    <t>张明鹏</t>
  </si>
  <si>
    <t>350183011002459</t>
  </si>
  <si>
    <t>833</t>
  </si>
  <si>
    <t>政和县镇前镇“三农”服务中心</t>
  </si>
  <si>
    <t>许盛女</t>
  </si>
  <si>
    <t>350183311003244</t>
  </si>
  <si>
    <t>刘雨薇</t>
  </si>
  <si>
    <t>350183311010464</t>
  </si>
  <si>
    <t>陈漪泠</t>
  </si>
  <si>
    <t>350183311007707</t>
  </si>
  <si>
    <t>周世花</t>
  </si>
  <si>
    <t>350183311009437</t>
  </si>
  <si>
    <t>黄杰</t>
  </si>
  <si>
    <t>350183311007500</t>
  </si>
  <si>
    <t>陈捷</t>
  </si>
  <si>
    <t>350183311005074</t>
  </si>
  <si>
    <t>825</t>
  </si>
  <si>
    <t>政和县澄源乡卫生计生服务中心</t>
  </si>
  <si>
    <t>丁梦立</t>
  </si>
  <si>
    <t>350182511004681</t>
  </si>
  <si>
    <t>陈芳</t>
  </si>
  <si>
    <t>350183313004994</t>
  </si>
  <si>
    <t>郑艺芳</t>
  </si>
  <si>
    <t>350183313001154</t>
  </si>
  <si>
    <t>834</t>
  </si>
  <si>
    <t>政和县东平镇文体服务中心</t>
  </si>
  <si>
    <t>黄雅宁</t>
  </si>
  <si>
    <t>350183411009801</t>
  </si>
  <si>
    <t>叶风榕</t>
  </si>
  <si>
    <t>350183411003772</t>
  </si>
  <si>
    <t>张荣静</t>
  </si>
  <si>
    <t>350183411004527</t>
  </si>
  <si>
    <t>836</t>
  </si>
  <si>
    <t>政和县东平镇“三农”服务中心</t>
  </si>
  <si>
    <t>杨波</t>
  </si>
  <si>
    <t>350183611002701</t>
  </si>
  <si>
    <t>魏云鹏</t>
  </si>
  <si>
    <t>350183611008618</t>
  </si>
  <si>
    <t>张长树</t>
  </si>
  <si>
    <t>350183611006542</t>
  </si>
  <si>
    <t>837</t>
  </si>
  <si>
    <t>政和县东平镇村镇规划建设服务中心</t>
  </si>
  <si>
    <t>陈忠华</t>
  </si>
  <si>
    <t>350183711010371</t>
  </si>
  <si>
    <t>叶匡正</t>
  </si>
  <si>
    <t>350183711008025</t>
  </si>
  <si>
    <t>吕隆贵</t>
  </si>
  <si>
    <t>350183711007983</t>
  </si>
  <si>
    <t>802</t>
  </si>
  <si>
    <t>政和县森林资源管理站</t>
  </si>
  <si>
    <t>胡方玉</t>
  </si>
  <si>
    <t>350180211000733</t>
  </si>
  <si>
    <t>803</t>
  </si>
  <si>
    <t>政和县林业局岭腰林业工作站</t>
  </si>
  <si>
    <t>李华龙</t>
  </si>
  <si>
    <t>350180311006296</t>
  </si>
  <si>
    <t>804</t>
  </si>
  <si>
    <t>政和县林业局杨源林业工作站</t>
  </si>
  <si>
    <t>吴建强</t>
  </si>
  <si>
    <t>350180411004666</t>
  </si>
  <si>
    <t>805</t>
  </si>
  <si>
    <t>政和县林业局澄源林业工作站</t>
  </si>
  <si>
    <t>缪国练</t>
  </si>
  <si>
    <t>350180511005147</t>
  </si>
  <si>
    <t>824</t>
  </si>
  <si>
    <t>政和县澄源乡三农服务中心</t>
  </si>
  <si>
    <t>刘小爱</t>
  </si>
  <si>
    <t>350182411008895</t>
  </si>
  <si>
    <t>838</t>
  </si>
  <si>
    <t>政和县石屯镇卫生计生服务中心</t>
  </si>
  <si>
    <t>雷火丽</t>
  </si>
  <si>
    <t>350183811005315</t>
  </si>
  <si>
    <t>邵晓舒</t>
  </si>
  <si>
    <t>350183811003809</t>
  </si>
  <si>
    <t>熊文婷</t>
  </si>
  <si>
    <t>350183811004452</t>
  </si>
  <si>
    <t>839</t>
  </si>
  <si>
    <t>政和县廉政教育中心</t>
  </si>
  <si>
    <t>陈明龙</t>
  </si>
  <si>
    <t>350183911005970</t>
  </si>
  <si>
    <t>熊丽娟</t>
  </si>
  <si>
    <t>350183911001891</t>
  </si>
  <si>
    <t>金玉泉</t>
  </si>
  <si>
    <t>350183911009973</t>
  </si>
  <si>
    <t>840</t>
  </si>
  <si>
    <t>政和县信访服务中心</t>
  </si>
  <si>
    <t>陈希</t>
  </si>
  <si>
    <t>350184011002144</t>
  </si>
  <si>
    <t>张奇</t>
  </si>
  <si>
    <t>350184011004776</t>
  </si>
  <si>
    <t>范美琴</t>
  </si>
  <si>
    <t>350184011008466</t>
  </si>
  <si>
    <t>841</t>
  </si>
  <si>
    <t>政和县互联网信息办公室</t>
  </si>
  <si>
    <t>魏嘉莉</t>
  </si>
  <si>
    <t>350184111001163</t>
  </si>
  <si>
    <t>朱敏</t>
  </si>
  <si>
    <t>350184112001130</t>
  </si>
  <si>
    <t>宋美慧</t>
  </si>
  <si>
    <t>350184112008407</t>
  </si>
  <si>
    <t>徐慧珍</t>
  </si>
  <si>
    <t>350184112003964</t>
  </si>
  <si>
    <t>842</t>
  </si>
  <si>
    <t>中共政和县委党校</t>
  </si>
  <si>
    <t>陈立权</t>
  </si>
  <si>
    <t>350184211008382</t>
  </si>
  <si>
    <t>843</t>
  </si>
  <si>
    <t>政和县老年大学</t>
  </si>
  <si>
    <t>魏婧莹</t>
  </si>
  <si>
    <t>350184311007942</t>
  </si>
  <si>
    <t>王丽芳</t>
  </si>
  <si>
    <t>350184311005444</t>
  </si>
  <si>
    <t>844</t>
  </si>
  <si>
    <t>政和县机要服务保障中心</t>
  </si>
  <si>
    <t>艾惠智</t>
  </si>
  <si>
    <t>350184411001149</t>
  </si>
  <si>
    <t>张铭</t>
  </si>
  <si>
    <t>350184411005921</t>
  </si>
  <si>
    <t>贾智毅</t>
  </si>
  <si>
    <t>350184411002259</t>
  </si>
  <si>
    <t>汤永炜</t>
  </si>
  <si>
    <t>350184412005119</t>
  </si>
  <si>
    <t>叶志鹏</t>
  </si>
  <si>
    <t>350184412001853</t>
  </si>
  <si>
    <t>魏梁</t>
  </si>
  <si>
    <t>350184412000197</t>
  </si>
  <si>
    <t>848</t>
  </si>
  <si>
    <t>政和县疾控中心</t>
  </si>
  <si>
    <t>郑刘平</t>
  </si>
  <si>
    <t>350184811005816</t>
  </si>
  <si>
    <t>许行真</t>
  </si>
  <si>
    <t>350184811006291</t>
  </si>
  <si>
    <t>陈宗建</t>
  </si>
  <si>
    <t>350184812008631</t>
  </si>
  <si>
    <r>
      <t>笔试成绩折</t>
    </r>
    <r>
      <rPr>
        <sz val="11"/>
        <color rgb="FFFF0000"/>
        <rFont val="宋体"/>
        <charset val="134"/>
      </rPr>
      <t>60%</t>
    </r>
  </si>
  <si>
    <r>
      <t>面试成绩折</t>
    </r>
    <r>
      <rPr>
        <sz val="11"/>
        <color rgb="FFFF0000"/>
        <rFont val="宋体"/>
        <charset val="134"/>
      </rPr>
      <t>40%</t>
    </r>
  </si>
  <si>
    <t>791</t>
  </si>
  <si>
    <t>政和县财政局国库支付中心</t>
  </si>
  <si>
    <t>21</t>
  </si>
  <si>
    <t>刘文宝</t>
  </si>
  <si>
    <t>350279121001076</t>
  </si>
  <si>
    <t>李张敏</t>
  </si>
  <si>
    <t>350278421000694</t>
  </si>
  <si>
    <t>杨颖</t>
  </si>
  <si>
    <t>350278421001565</t>
  </si>
  <si>
    <t>李鑫</t>
  </si>
  <si>
    <t>350278421000261</t>
  </si>
  <si>
    <t>792</t>
  </si>
  <si>
    <t>政和县财政监督检查中心</t>
  </si>
  <si>
    <t>陈文</t>
  </si>
  <si>
    <t>350279221001061</t>
  </si>
  <si>
    <t>796</t>
  </si>
  <si>
    <t>政和县水电站库区移民开发事业局</t>
  </si>
  <si>
    <t>张陈栋</t>
  </si>
  <si>
    <t>350279621001556</t>
  </si>
  <si>
    <t>许兰女</t>
  </si>
  <si>
    <t>350279621001241</t>
  </si>
  <si>
    <t>许妙柳</t>
  </si>
  <si>
    <t>350279621000621</t>
  </si>
  <si>
    <t>张水枝</t>
  </si>
  <si>
    <t>350279421001097</t>
  </si>
  <si>
    <t>魏碧莲</t>
  </si>
  <si>
    <t>350279421000918</t>
  </si>
  <si>
    <t>刘倩</t>
  </si>
  <si>
    <t>350279421001022</t>
  </si>
  <si>
    <t>817</t>
  </si>
  <si>
    <t>政和县杨源乡会计服务中心</t>
  </si>
  <si>
    <t>吴木生</t>
  </si>
  <si>
    <t>350281721000458</t>
  </si>
  <si>
    <t>叶裕珍</t>
  </si>
  <si>
    <t>350281721001199</t>
  </si>
  <si>
    <t>郑林琴</t>
  </si>
  <si>
    <t>350281721000802</t>
  </si>
  <si>
    <t>821</t>
  </si>
  <si>
    <t>政和县外屯乡会计服务中心</t>
  </si>
  <si>
    <t>张赫</t>
  </si>
  <si>
    <t>350282121000150</t>
  </si>
  <si>
    <t>谢丽丽</t>
  </si>
  <si>
    <t>350282121000761</t>
  </si>
  <si>
    <t>350282121001102</t>
  </si>
  <si>
    <t>828</t>
  </si>
  <si>
    <t>政和县岭腰乡会计服务中心</t>
  </si>
  <si>
    <t>张喆</t>
  </si>
  <si>
    <t>350282821001669</t>
  </si>
  <si>
    <t>黄梦璐</t>
  </si>
  <si>
    <t>350282821000599</t>
  </si>
  <si>
    <t>829</t>
  </si>
  <si>
    <t>政和县铁山镇会计服务中心</t>
  </si>
  <si>
    <t>许静</t>
  </si>
  <si>
    <t>350282921000950</t>
  </si>
  <si>
    <t>吴隆月</t>
  </si>
  <si>
    <t>350282921000050</t>
  </si>
  <si>
    <t>832</t>
  </si>
  <si>
    <t>政和县镇前镇卫生计生服务中心</t>
  </si>
  <si>
    <t>叶晶晶</t>
  </si>
  <si>
    <t>350283221000679</t>
  </si>
  <si>
    <t>吴敏</t>
  </si>
  <si>
    <t>350283221001145</t>
  </si>
  <si>
    <t>许杰</t>
  </si>
  <si>
    <t>350283221000257</t>
  </si>
  <si>
    <t>李香琴</t>
  </si>
  <si>
    <t>350283221001663</t>
  </si>
  <si>
    <t>835</t>
  </si>
  <si>
    <t>政和县东平镇会计服务中心</t>
  </si>
  <si>
    <t>张敏</t>
  </si>
  <si>
    <t>350283521000262</t>
  </si>
  <si>
    <t>薛妍</t>
  </si>
  <si>
    <t>350283521001188</t>
  </si>
  <si>
    <t>陈双妹</t>
  </si>
  <si>
    <t>350283521001358</t>
  </si>
  <si>
    <t>包志伟</t>
  </si>
  <si>
    <t>350283521001548</t>
  </si>
  <si>
    <t>823</t>
  </si>
  <si>
    <t>政和县澄源乡会计服务中心</t>
  </si>
  <si>
    <t>陈秀莲</t>
  </si>
  <si>
    <t>350282321000877</t>
  </si>
  <si>
    <t>许云芳</t>
  </si>
  <si>
    <t>350282321001387</t>
  </si>
  <si>
    <t>姜瑶洁</t>
  </si>
  <si>
    <t>350283921000953</t>
  </si>
  <si>
    <t>叶荣机</t>
  </si>
  <si>
    <t>350283921001539</t>
  </si>
  <si>
    <t>杨杏洁</t>
  </si>
  <si>
    <t>350283921000780</t>
  </si>
  <si>
    <t>845</t>
  </si>
  <si>
    <t>政和县医院</t>
  </si>
  <si>
    <t>31</t>
  </si>
  <si>
    <t>叶霞</t>
  </si>
  <si>
    <t>350484531000045</t>
  </si>
  <si>
    <t>吴莹琰</t>
  </si>
  <si>
    <t>350484531000003</t>
  </si>
  <si>
    <t>32</t>
  </si>
  <si>
    <t>李文银</t>
  </si>
  <si>
    <t>350484532000036</t>
  </si>
  <si>
    <t>林庆婷</t>
  </si>
  <si>
    <t>350484532000065</t>
  </si>
  <si>
    <t>吴婷</t>
  </si>
  <si>
    <t>350484532000106</t>
  </si>
  <si>
    <t>高茜</t>
  </si>
  <si>
    <t>350484532000014</t>
  </si>
  <si>
    <t>陈馨</t>
  </si>
  <si>
    <t>350484532000022</t>
  </si>
  <si>
    <t>高机兰</t>
  </si>
  <si>
    <t>350484532000047</t>
  </si>
  <si>
    <t>陈娜</t>
  </si>
  <si>
    <t>350484532000094</t>
  </si>
  <si>
    <t>何文贵</t>
  </si>
  <si>
    <t>350484532000004</t>
  </si>
  <si>
    <t>叶树霞</t>
  </si>
  <si>
    <t>350484532000012</t>
  </si>
  <si>
    <t>吴婷婷</t>
  </si>
  <si>
    <t>350484532000128</t>
  </si>
  <si>
    <t>郑陈标</t>
  </si>
  <si>
    <t>350484532000060</t>
  </si>
  <si>
    <t>宋陈良</t>
  </si>
  <si>
    <t>350484532000054</t>
  </si>
  <si>
    <t>吴柯然</t>
  </si>
  <si>
    <t>350484532000078</t>
  </si>
  <si>
    <t>叶羽珊</t>
  </si>
  <si>
    <t>350484532000072</t>
  </si>
  <si>
    <t>41</t>
  </si>
  <si>
    <t>熊丹丹</t>
  </si>
  <si>
    <t>350584541000399</t>
  </si>
  <si>
    <t>谢世琴</t>
  </si>
  <si>
    <t>350584541000101</t>
  </si>
  <si>
    <t>黄丽</t>
  </si>
  <si>
    <t>350584541000606</t>
  </si>
  <si>
    <t>周丽敏</t>
  </si>
  <si>
    <t>350584541000132</t>
  </si>
  <si>
    <t>陈丽英</t>
  </si>
  <si>
    <t>350584541000161</t>
  </si>
  <si>
    <t>许晓慧</t>
  </si>
  <si>
    <t>350584541000359</t>
  </si>
  <si>
    <t>陈仕宝</t>
  </si>
  <si>
    <t>350584541000591</t>
  </si>
  <si>
    <t>徐晓丽</t>
  </si>
  <si>
    <t>350584541000020</t>
  </si>
  <si>
    <t>陈端兰</t>
  </si>
  <si>
    <t>350584541000366</t>
  </si>
  <si>
    <t>吴光丽</t>
  </si>
  <si>
    <t>350584541000574</t>
  </si>
  <si>
    <t>徐爱莲</t>
  </si>
  <si>
    <t>350584541000586</t>
  </si>
  <si>
    <t>刘锦丽</t>
  </si>
  <si>
    <t>350584541000686</t>
  </si>
  <si>
    <t>吴思</t>
  </si>
  <si>
    <t>350584541000146</t>
  </si>
  <si>
    <t>徐丹</t>
  </si>
  <si>
    <t>350584541000175</t>
  </si>
  <si>
    <t>许娜</t>
  </si>
  <si>
    <t>350584541000478</t>
  </si>
  <si>
    <t>苏琼雪</t>
  </si>
  <si>
    <t>350584541000608</t>
  </si>
  <si>
    <t>51</t>
  </si>
  <si>
    <t>杨萍</t>
  </si>
  <si>
    <t>350384551000009</t>
  </si>
  <si>
    <t>叶丹萍</t>
  </si>
  <si>
    <t>350384551000275</t>
  </si>
  <si>
    <t>52</t>
  </si>
  <si>
    <t>吴帮富</t>
  </si>
  <si>
    <t>350384552000198</t>
  </si>
  <si>
    <t>江季铨</t>
  </si>
  <si>
    <t>350384552000163</t>
  </si>
  <si>
    <t>魏炳凯</t>
  </si>
  <si>
    <t>350384552000234</t>
  </si>
  <si>
    <t>徐晓烨</t>
  </si>
  <si>
    <t>350384552000284</t>
  </si>
  <si>
    <t>吴文艳</t>
  </si>
  <si>
    <t>350384552000352</t>
  </si>
  <si>
    <t>卓丽俊</t>
  </si>
  <si>
    <t>350384552000185</t>
  </si>
  <si>
    <t>53</t>
  </si>
  <si>
    <t>陈青伟</t>
  </si>
  <si>
    <t>350384553000232</t>
  </si>
  <si>
    <t>刘欣欣</t>
  </si>
  <si>
    <t>350384553000278</t>
  </si>
  <si>
    <t>宋良红</t>
  </si>
  <si>
    <t>350384553000320</t>
  </si>
  <si>
    <t>846</t>
  </si>
  <si>
    <t>政和县中医院</t>
  </si>
  <si>
    <t>陈秀虹</t>
  </si>
  <si>
    <t>350584641000115</t>
  </si>
  <si>
    <t>宋厦雯</t>
  </si>
  <si>
    <t>350584641000305</t>
  </si>
  <si>
    <t>陈淑芳</t>
  </si>
  <si>
    <t>350584641000103</t>
  </si>
  <si>
    <t>范炜炜</t>
  </si>
  <si>
    <t>350584641000592</t>
  </si>
  <si>
    <t>杜振星</t>
  </si>
  <si>
    <t>350384651000038</t>
  </si>
  <si>
    <t>黄榮茂</t>
  </si>
  <si>
    <t>350384652000134</t>
  </si>
  <si>
    <t>847</t>
  </si>
  <si>
    <t>政和县妇幼保健院</t>
  </si>
  <si>
    <t>张美琴</t>
  </si>
  <si>
    <t>350484731000075</t>
  </si>
  <si>
    <t>倪典红</t>
  </si>
  <si>
    <t>350484732000098</t>
  </si>
  <si>
    <t>马秋梅</t>
  </si>
  <si>
    <t>350584741000665</t>
  </si>
  <si>
    <t>陈彦萍</t>
  </si>
  <si>
    <t>350584741000498</t>
  </si>
  <si>
    <t>薛魏欣</t>
  </si>
  <si>
    <t>350584741000258</t>
  </si>
  <si>
    <t>849</t>
  </si>
  <si>
    <t>政和县岭腰乡卫生院</t>
  </si>
  <si>
    <t>黄和娟</t>
  </si>
  <si>
    <t>350484931000104</t>
  </si>
  <si>
    <t>956</t>
  </si>
  <si>
    <t>政和县外屯乡卫生院</t>
  </si>
  <si>
    <t>魏闽</t>
  </si>
  <si>
    <t>350585041000316</t>
  </si>
  <si>
    <t>刘剑露</t>
  </si>
  <si>
    <t>350585041000321</t>
  </si>
  <si>
    <t>许欣敏</t>
  </si>
  <si>
    <t>350585041000710</t>
  </si>
  <si>
    <t>851</t>
  </si>
  <si>
    <t>政和县澄源乡卫生院</t>
  </si>
  <si>
    <t>范金枝</t>
  </si>
  <si>
    <t>350585141000341</t>
  </si>
  <si>
    <t>853</t>
  </si>
  <si>
    <t>政和县星溪乡卫生院</t>
  </si>
  <si>
    <t>陈美英</t>
  </si>
  <si>
    <t>350385351000048</t>
  </si>
  <si>
    <t>周越</t>
  </si>
  <si>
    <t>350385352000224</t>
  </si>
  <si>
    <t>854</t>
  </si>
  <si>
    <t>政和县镇前镇中心卫生院</t>
  </si>
  <si>
    <t>谢敏</t>
  </si>
  <si>
    <t>350385451000108</t>
  </si>
  <si>
    <t>855</t>
  </si>
  <si>
    <t>政和县铁山镇卫生院</t>
  </si>
  <si>
    <t>李苗</t>
  </si>
  <si>
    <t>350385551000151</t>
  </si>
  <si>
    <t>856</t>
  </si>
  <si>
    <t>政和县熊山街道社区卫生服务中心</t>
  </si>
  <si>
    <t>李凯</t>
  </si>
  <si>
    <t>350485631000211</t>
  </si>
  <si>
    <t>排名</t>
  </si>
  <si>
    <t>900</t>
  </si>
  <si>
    <t>李灵</t>
  </si>
  <si>
    <t>350490021000819</t>
  </si>
  <si>
    <t>350490021000527</t>
  </si>
  <si>
    <t>许满秀</t>
  </si>
  <si>
    <t>350490021001117</t>
  </si>
  <si>
    <t>901</t>
  </si>
  <si>
    <t>宋玲</t>
  </si>
  <si>
    <t>350490121000565</t>
  </si>
  <si>
    <t>范吉诗</t>
  </si>
  <si>
    <t>350490121001073</t>
  </si>
  <si>
    <t>薛铮</t>
  </si>
  <si>
    <t>350490121001425</t>
  </si>
  <si>
    <t>902</t>
  </si>
  <si>
    <t>邱金璇</t>
  </si>
  <si>
    <t>350490221000408</t>
  </si>
  <si>
    <t>许清娟</t>
  </si>
  <si>
    <t>350490221000327</t>
  </si>
  <si>
    <t>350490221001346</t>
  </si>
  <si>
    <t>903</t>
  </si>
  <si>
    <t>政和县交通建设质量安全监督站</t>
  </si>
  <si>
    <t>刘晓惠</t>
  </si>
  <si>
    <t>350190312006497</t>
  </si>
  <si>
    <t>郑盛娟</t>
  </si>
  <si>
    <t>350190312000007</t>
  </si>
  <si>
    <t>欧阳小妹</t>
  </si>
  <si>
    <t>350190312007882</t>
  </si>
  <si>
    <t>递补</t>
  </si>
  <si>
    <t>卓岳震</t>
  </si>
  <si>
    <t>350190313009109</t>
  </si>
  <si>
    <t>吴新奇</t>
  </si>
  <si>
    <t>350190313002117</t>
  </si>
  <si>
    <t>肖忠帮</t>
  </si>
  <si>
    <t>350190313005722</t>
  </si>
  <si>
    <t>932</t>
  </si>
  <si>
    <t>政和县东平镇 “三农”服务中心</t>
  </si>
  <si>
    <t>王有财</t>
  </si>
  <si>
    <t>350193212001827</t>
  </si>
  <si>
    <t>904</t>
  </si>
  <si>
    <t>王晨蕾</t>
  </si>
  <si>
    <t>350190411005115</t>
  </si>
  <si>
    <t>王薇</t>
  </si>
  <si>
    <t>350190411008479</t>
  </si>
  <si>
    <t>350190411004584</t>
  </si>
  <si>
    <t>905</t>
  </si>
  <si>
    <t>郭玉丹</t>
  </si>
  <si>
    <t>350190511003226</t>
  </si>
  <si>
    <t>谢亚妹</t>
  </si>
  <si>
    <t>350190511009653</t>
  </si>
  <si>
    <t>何殷捷</t>
  </si>
  <si>
    <t>350190511006851</t>
  </si>
  <si>
    <t>李炜</t>
  </si>
  <si>
    <t>350190512008020</t>
  </si>
  <si>
    <t>曹熹</t>
  </si>
  <si>
    <t>350190512003328</t>
  </si>
  <si>
    <t>祝文韬</t>
  </si>
  <si>
    <t>350190512009531</t>
  </si>
  <si>
    <t>范志强</t>
  </si>
  <si>
    <t>350190512008347</t>
  </si>
  <si>
    <t>徐师勇</t>
  </si>
  <si>
    <t>350190512008031</t>
  </si>
  <si>
    <t>350190512009006</t>
  </si>
  <si>
    <t>放弃</t>
  </si>
  <si>
    <t>906</t>
  </si>
  <si>
    <t>政和县质量计量检测所</t>
  </si>
  <si>
    <t>曹理民</t>
  </si>
  <si>
    <t>350190611004696</t>
  </si>
  <si>
    <t>曾佑霖</t>
  </si>
  <si>
    <t>350190611006112</t>
  </si>
  <si>
    <t>林武</t>
  </si>
  <si>
    <t>350190611006679</t>
  </si>
  <si>
    <t>907</t>
  </si>
  <si>
    <t>政和县价格认证中心</t>
  </si>
  <si>
    <t>李玲格</t>
  </si>
  <si>
    <t>350190711003372</t>
  </si>
  <si>
    <t>350190711007436</t>
  </si>
  <si>
    <t>张颖越</t>
  </si>
  <si>
    <t>350190711007173</t>
  </si>
  <si>
    <t>908</t>
  </si>
  <si>
    <t>政和县社会福利院</t>
  </si>
  <si>
    <t>林炜翔</t>
  </si>
  <si>
    <t>350190811002787</t>
  </si>
  <si>
    <t>姚汐涵</t>
  </si>
  <si>
    <t>350190811001746</t>
  </si>
  <si>
    <t>吴卫民</t>
  </si>
  <si>
    <t>350190811004983</t>
  </si>
  <si>
    <t>910</t>
  </si>
  <si>
    <t>田瑞娟</t>
  </si>
  <si>
    <t>350191011006412</t>
  </si>
  <si>
    <t>陈玲</t>
  </si>
  <si>
    <t>350191011010044</t>
  </si>
  <si>
    <t>朱静</t>
  </si>
  <si>
    <t>350191011009234</t>
  </si>
  <si>
    <t>911</t>
  </si>
  <si>
    <t>徐文兴</t>
  </si>
  <si>
    <t>350191111010048</t>
  </si>
  <si>
    <t>350191111001136</t>
  </si>
  <si>
    <t>张韵琦</t>
  </si>
  <si>
    <t>350191111004993</t>
  </si>
  <si>
    <t>范忠仁</t>
  </si>
  <si>
    <t>350491121001389</t>
  </si>
  <si>
    <t>杨祥虹</t>
  </si>
  <si>
    <t>350491121000157</t>
  </si>
  <si>
    <t>邵璟</t>
  </si>
  <si>
    <t>350491121001111</t>
  </si>
  <si>
    <t>912</t>
  </si>
  <si>
    <t>政和县“数字政和”信息中心</t>
  </si>
  <si>
    <t>张燃亮</t>
  </si>
  <si>
    <t>350191211001531</t>
  </si>
  <si>
    <t>卢斌</t>
  </si>
  <si>
    <t>350191211006203</t>
  </si>
  <si>
    <t>王思壹</t>
  </si>
  <si>
    <t>350191211000085</t>
  </si>
  <si>
    <t>913</t>
  </si>
  <si>
    <t>政和县乡镇广播电视站</t>
  </si>
  <si>
    <t>许娇</t>
  </si>
  <si>
    <t>350191311001024</t>
  </si>
  <si>
    <t>许艺金</t>
  </si>
  <si>
    <t>350191311004130</t>
  </si>
  <si>
    <t>陆慧敏</t>
  </si>
  <si>
    <t>350191311005202</t>
  </si>
  <si>
    <t>914</t>
  </si>
  <si>
    <t>方小霞</t>
  </si>
  <si>
    <t>350191411003600</t>
  </si>
  <si>
    <t>350191411007927</t>
  </si>
  <si>
    <t>吴宝玉</t>
  </si>
  <si>
    <t>350191411002300</t>
  </si>
  <si>
    <t>915</t>
  </si>
  <si>
    <t>政和县环境保护监测站</t>
  </si>
  <si>
    <t>何美梅</t>
  </si>
  <si>
    <t>350191511005825</t>
  </si>
  <si>
    <t>陈紫依</t>
  </si>
  <si>
    <t>350191511005257</t>
  </si>
  <si>
    <t>许榅喜</t>
  </si>
  <si>
    <t>350191511005645</t>
  </si>
  <si>
    <t>刘魏柳</t>
  </si>
  <si>
    <t>350191511004762</t>
  </si>
  <si>
    <t>林长清</t>
  </si>
  <si>
    <t>350191512004051</t>
  </si>
  <si>
    <t>350191512002202</t>
  </si>
  <si>
    <t>艾振华</t>
  </si>
  <si>
    <t>350191512004104</t>
  </si>
  <si>
    <t>916</t>
  </si>
  <si>
    <t>张婷婷</t>
  </si>
  <si>
    <t>350191611007548</t>
  </si>
  <si>
    <t>350191611003535</t>
  </si>
  <si>
    <t>郑胜燚</t>
  </si>
  <si>
    <t>350191611004355</t>
  </si>
  <si>
    <t>922</t>
  </si>
  <si>
    <t>政和县建设工程质量安全监督站</t>
  </si>
  <si>
    <t>何新智</t>
  </si>
  <si>
    <t>350192211005953</t>
  </si>
  <si>
    <t>350192211007323</t>
  </si>
  <si>
    <t>林晓奇</t>
  </si>
  <si>
    <t>350192211003868</t>
  </si>
  <si>
    <t>918</t>
  </si>
  <si>
    <t>政和县防汛抗旱指挥中心</t>
  </si>
  <si>
    <t>何政建</t>
  </si>
  <si>
    <t>350191811008452</t>
  </si>
  <si>
    <t>919</t>
  </si>
  <si>
    <t>政和县林业局 东平林业工作站</t>
  </si>
  <si>
    <t>350191911005317</t>
  </si>
  <si>
    <t>刘诗敏</t>
  </si>
  <si>
    <t>350191911005741</t>
  </si>
  <si>
    <t>350191911000366</t>
  </si>
  <si>
    <t>920</t>
  </si>
  <si>
    <t>政和县林业局 石屯林业工作站</t>
  </si>
  <si>
    <t>李明</t>
  </si>
  <si>
    <t>350192011008709</t>
  </si>
  <si>
    <t>刘聪</t>
  </si>
  <si>
    <t>350192011001318</t>
  </si>
  <si>
    <t>921</t>
  </si>
  <si>
    <t>政和县林业局 城关林业工作站</t>
  </si>
  <si>
    <t>陈炳香</t>
  </si>
  <si>
    <t>350192111002904</t>
  </si>
  <si>
    <t>何盛强</t>
  </si>
  <si>
    <t>350192111001819</t>
  </si>
  <si>
    <t>吴媛</t>
  </si>
  <si>
    <t>350192111003781</t>
  </si>
  <si>
    <t>923</t>
  </si>
  <si>
    <t>姚颖洁</t>
  </si>
  <si>
    <t>350192311004324</t>
  </si>
  <si>
    <t>连文军</t>
  </si>
  <si>
    <t>350192311000237</t>
  </si>
  <si>
    <t>陈勇</t>
  </si>
  <si>
    <t>350192311002157</t>
  </si>
  <si>
    <t>924</t>
  </si>
  <si>
    <t>政和县住房保障中心</t>
  </si>
  <si>
    <t>李玉娇</t>
  </si>
  <si>
    <t>350192411004435</t>
  </si>
  <si>
    <t>杨超</t>
  </si>
  <si>
    <t>350192411001146</t>
  </si>
  <si>
    <t>350192411003402</t>
  </si>
  <si>
    <t>925</t>
  </si>
  <si>
    <t>谢爱兰</t>
  </si>
  <si>
    <t>350192511003014</t>
  </si>
  <si>
    <t>吴雅婷</t>
  </si>
  <si>
    <t>350192511006954</t>
  </si>
  <si>
    <t>吴良浩</t>
  </si>
  <si>
    <t>350192511008173</t>
  </si>
  <si>
    <t>杨金金</t>
  </si>
  <si>
    <t>350492521001443</t>
  </si>
  <si>
    <t>陈晓萍</t>
  </si>
  <si>
    <t>350492521000279</t>
  </si>
  <si>
    <t>350492521001382</t>
  </si>
  <si>
    <t>926</t>
  </si>
  <si>
    <t>郑燕君</t>
  </si>
  <si>
    <t>350192611008811</t>
  </si>
  <si>
    <t>黄丹洁</t>
  </si>
  <si>
    <t>350192611002724</t>
  </si>
  <si>
    <t>350192611002268</t>
  </si>
  <si>
    <t>927</t>
  </si>
  <si>
    <t>政和县电子商务服务中心</t>
  </si>
  <si>
    <t>范丽丽</t>
  </si>
  <si>
    <t>350192711002056</t>
  </si>
  <si>
    <t>刘珊</t>
  </si>
  <si>
    <t>350192711001619</t>
  </si>
  <si>
    <t>伊良花</t>
  </si>
  <si>
    <t>350192711008790</t>
  </si>
  <si>
    <t>929</t>
  </si>
  <si>
    <t>政和县财政局收费票据管理服务站</t>
  </si>
  <si>
    <t>吴燕萍</t>
  </si>
  <si>
    <t>350492921000415</t>
  </si>
  <si>
    <t>张驰</t>
  </si>
  <si>
    <t>350492921000579</t>
  </si>
  <si>
    <t>黄光沛</t>
  </si>
  <si>
    <t>350492921000256</t>
  </si>
  <si>
    <t>930</t>
  </si>
  <si>
    <t>政和县熊山街道办事处劳动保障所</t>
  </si>
  <si>
    <t>陈婷思</t>
  </si>
  <si>
    <t>350193011006974</t>
  </si>
  <si>
    <t>董谢思</t>
  </si>
  <si>
    <t>350193011002066</t>
  </si>
  <si>
    <t>350193011002173</t>
  </si>
  <si>
    <t>931</t>
  </si>
  <si>
    <t>政和县东平镇卫生计生服务中心</t>
  </si>
  <si>
    <t>王汝</t>
  </si>
  <si>
    <t>350193111000235</t>
  </si>
  <si>
    <t>冯丽君</t>
  </si>
  <si>
    <t>350193111008298</t>
  </si>
  <si>
    <t>吴庆玲</t>
  </si>
  <si>
    <t>350193111005560</t>
  </si>
  <si>
    <t>350193211003281</t>
  </si>
  <si>
    <t>350193211004545</t>
  </si>
  <si>
    <t>杨元祥</t>
  </si>
  <si>
    <t>350193211000664</t>
  </si>
  <si>
    <t>933</t>
  </si>
  <si>
    <t>政和县石屯镇 “三农”服务中心</t>
  </si>
  <si>
    <t>陆海欣</t>
  </si>
  <si>
    <t>350193311005476</t>
  </si>
  <si>
    <t>柯景灿</t>
  </si>
  <si>
    <t>350193311000080</t>
  </si>
  <si>
    <t>郑丽强</t>
  </si>
  <si>
    <t>350193312005568</t>
  </si>
  <si>
    <t>吴山河</t>
  </si>
  <si>
    <t>350193312000699</t>
  </si>
  <si>
    <t>刘涵骏</t>
  </si>
  <si>
    <t>350193312003495</t>
  </si>
  <si>
    <t>934</t>
  </si>
  <si>
    <t>政和县镇前镇会计服务中心</t>
  </si>
  <si>
    <t>池文婷</t>
  </si>
  <si>
    <t>350493421000738</t>
  </si>
  <si>
    <t>350493421000482</t>
  </si>
  <si>
    <t>叶琳</t>
  </si>
  <si>
    <t>350493421001027</t>
  </si>
  <si>
    <t>935</t>
  </si>
  <si>
    <t>政和县镇前镇文体服务中心</t>
  </si>
  <si>
    <t>350193511006084</t>
  </si>
  <si>
    <t>范昌伟</t>
  </si>
  <si>
    <t>350193511003519</t>
  </si>
  <si>
    <t>350193511002953</t>
  </si>
  <si>
    <t>947</t>
  </si>
  <si>
    <t>政和县疾病预防控制中心</t>
  </si>
  <si>
    <t>郭红艳</t>
  </si>
  <si>
    <t>350194711006642</t>
  </si>
  <si>
    <t>叶丽琴</t>
  </si>
  <si>
    <t>350194711002405</t>
  </si>
  <si>
    <t>350194711003613</t>
  </si>
  <si>
    <t>948</t>
  </si>
  <si>
    <t>魏敦莺</t>
  </si>
  <si>
    <t>350394851000070</t>
  </si>
  <si>
    <t>350394851000194</t>
  </si>
  <si>
    <t>951</t>
  </si>
  <si>
    <t>杨婕</t>
  </si>
  <si>
    <t>350695141000294</t>
  </si>
  <si>
    <t>350695141000776</t>
  </si>
  <si>
    <t>952</t>
  </si>
  <si>
    <t>政和县东平中心卫生院</t>
  </si>
  <si>
    <t>吴世枝</t>
  </si>
  <si>
    <t>350695241000769</t>
  </si>
  <si>
    <t>徐智虹</t>
  </si>
  <si>
    <t>350695241000604</t>
  </si>
  <si>
    <t>吴文玲</t>
  </si>
  <si>
    <t>350695241000740</t>
  </si>
  <si>
    <t>周归灵</t>
  </si>
  <si>
    <t>350695241000667</t>
  </si>
  <si>
    <t>陆慧枝</t>
  </si>
  <si>
    <t>350695241000095</t>
  </si>
  <si>
    <t>陈雪蓉</t>
  </si>
  <si>
    <t>350695241000444</t>
  </si>
  <si>
    <t>刘慧</t>
  </si>
  <si>
    <t>350695241000766</t>
  </si>
  <si>
    <t>953</t>
  </si>
  <si>
    <t>范飞鹏</t>
  </si>
  <si>
    <t>350595331000156</t>
  </si>
  <si>
    <t>谢爱珍</t>
  </si>
  <si>
    <t>350695341000534</t>
  </si>
  <si>
    <t>955</t>
  </si>
  <si>
    <t>熊山街道社区卫生服务中心</t>
  </si>
  <si>
    <t>吴浚敏</t>
  </si>
  <si>
    <t>350195511001348</t>
  </si>
  <si>
    <t>曾旺景</t>
  </si>
  <si>
    <t>350195511002181</t>
  </si>
  <si>
    <t>吴章波</t>
  </si>
  <si>
    <t>350195511001908</t>
  </si>
  <si>
    <t>政和县石屯镇卫生院</t>
  </si>
  <si>
    <t>魏文美</t>
  </si>
  <si>
    <t>350695641000565</t>
  </si>
  <si>
    <t>罗芬芬</t>
  </si>
  <si>
    <t>350695641000205</t>
  </si>
  <si>
    <t>刘美</t>
  </si>
  <si>
    <t>350695641000034</t>
  </si>
  <si>
    <t>叶衍莲</t>
  </si>
  <si>
    <t>350695641000063</t>
  </si>
  <si>
    <t>陈水玉</t>
  </si>
  <si>
    <t>350695641000141</t>
  </si>
  <si>
    <t>957</t>
  </si>
  <si>
    <t>政和县镇前中心卫生院</t>
  </si>
  <si>
    <t>吴兴秀</t>
  </si>
  <si>
    <t>350395751000054</t>
  </si>
  <si>
    <t>936</t>
  </si>
  <si>
    <t>政和县镇前镇 “三农”服务中心</t>
  </si>
  <si>
    <t>林乙铃</t>
  </si>
  <si>
    <t>350193611007654</t>
  </si>
  <si>
    <t>937</t>
  </si>
  <si>
    <t>政和县星溪乡 “三农”服务中心</t>
  </si>
  <si>
    <t>黄盛骅</t>
  </si>
  <si>
    <t>350193711002956</t>
  </si>
  <si>
    <t>宋圣花</t>
  </si>
  <si>
    <t>350193712004314</t>
  </si>
  <si>
    <t>魏宝花</t>
  </si>
  <si>
    <t>350193712007677</t>
  </si>
  <si>
    <t>范明英</t>
  </si>
  <si>
    <t>350193712000084</t>
  </si>
  <si>
    <t>938</t>
  </si>
  <si>
    <t>政和县外屯乡 “三农”服务中心</t>
  </si>
  <si>
    <t>王文婷</t>
  </si>
  <si>
    <t>350193811002711</t>
  </si>
  <si>
    <t>939</t>
  </si>
  <si>
    <t>政和县外屯乡村镇规划建设服务中心</t>
  </si>
  <si>
    <t>范南倩</t>
  </si>
  <si>
    <t>350193911004925</t>
  </si>
  <si>
    <t>林玉娟</t>
  </si>
  <si>
    <t>350193911006541</t>
  </si>
  <si>
    <t>龚小波</t>
  </si>
  <si>
    <t>350193911002986</t>
  </si>
  <si>
    <t>940</t>
  </si>
  <si>
    <t>政和县杨源乡文体服务中心</t>
  </si>
  <si>
    <t>吕炜鑫</t>
  </si>
  <si>
    <t>350194011006011</t>
  </si>
  <si>
    <t>350194011001610</t>
  </si>
  <si>
    <t>魏媛媛</t>
  </si>
  <si>
    <t>350194011004155</t>
  </si>
  <si>
    <t>941</t>
  </si>
  <si>
    <t>政和县杨源乡村镇规划建设服务中心</t>
  </si>
  <si>
    <t>吴贤</t>
  </si>
  <si>
    <t>350194111003976</t>
  </si>
  <si>
    <t>张宗俊</t>
  </si>
  <si>
    <t>350194111001550</t>
  </si>
  <si>
    <t>许永俊</t>
  </si>
  <si>
    <t>350194111003423</t>
  </si>
  <si>
    <t>942</t>
  </si>
  <si>
    <t>政和县铁山镇 “三农”服务中心</t>
  </si>
  <si>
    <t>徐守琴</t>
  </si>
  <si>
    <t>350194211004432</t>
  </si>
  <si>
    <t>黄海屿</t>
  </si>
  <si>
    <t>350194211002244</t>
  </si>
  <si>
    <t>943</t>
  </si>
  <si>
    <t>政和县岭腰乡 “三农”服务中心</t>
  </si>
  <si>
    <t>游理彬</t>
  </si>
  <si>
    <t>350194311000420</t>
  </si>
  <si>
    <t>谢晓清</t>
  </si>
  <si>
    <t>350194312007491</t>
  </si>
  <si>
    <t>曾妙慧</t>
  </si>
  <si>
    <t>350194313006303</t>
  </si>
  <si>
    <t>许道应</t>
  </si>
  <si>
    <t>350194313006958</t>
  </si>
  <si>
    <t>944</t>
  </si>
  <si>
    <t>政和县澄源乡 “三农”服务中心</t>
  </si>
  <si>
    <t>陈锦恋</t>
  </si>
  <si>
    <t>350194411003216</t>
  </si>
  <si>
    <t>陈丹丹</t>
  </si>
  <si>
    <t>350194411004222</t>
  </si>
  <si>
    <t>945</t>
  </si>
  <si>
    <t>350194511009002</t>
  </si>
  <si>
    <t>周雄</t>
  </si>
  <si>
    <t>350194511008645</t>
  </si>
  <si>
    <t>946</t>
  </si>
  <si>
    <t>许小琴</t>
  </si>
  <si>
    <t>350494621000059</t>
  </si>
  <si>
    <t>350494621001065</t>
  </si>
  <si>
    <t>350494621000224</t>
  </si>
  <si>
    <t>909</t>
  </si>
  <si>
    <t>吴文杰</t>
  </si>
  <si>
    <t>350190911005098</t>
  </si>
  <si>
    <t>917</t>
  </si>
  <si>
    <t>郑金盛</t>
  </si>
  <si>
    <t>350191711008226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</si>
</sst>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2"/>
      <name val="宋体"/>
      <charset val="134"/>
    </font>
    <font>
      <sz val="11"/>
      <name val="宋体"/>
      <charset val="134"/>
      <scheme val="minor"/>
    </font>
    <font>
      <sz val="11"/>
      <name val="宋体"/>
      <charset val="134"/>
    </font>
    <font>
      <sz val="16"/>
      <name val="宋体"/>
      <charset val="134"/>
    </font>
    <font>
      <b/>
      <sz val="11"/>
      <name val="宋体"/>
      <charset val="134"/>
      <scheme val="minor"/>
    </font>
    <font>
      <sz val="16"/>
      <name val="方正小标宋简体"/>
      <charset val="134"/>
    </font>
    <font>
      <sz val="12"/>
      <name val="仿宋_GB2312"/>
      <charset val="134"/>
    </font>
    <font>
      <sz val="11"/>
      <color indexed="8"/>
      <name val="等线"/>
      <charset val="134"/>
    </font>
    <font>
      <sz val="11"/>
      <color indexed="8"/>
      <name val="宋体"/>
      <charset val="134"/>
    </font>
    <font>
      <sz val="11"/>
      <color rgb="FF000000"/>
      <name val="宋体"/>
      <charset val="134"/>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10"/>
      <name val="宋体"/>
      <charset val="134"/>
    </font>
    <font>
      <sz val="11"/>
      <color rgb="FFFF0000"/>
      <name val="宋体"/>
      <charset val="134"/>
    </font>
  </fonts>
  <fills count="36">
    <fill>
      <patternFill patternType="none"/>
    </fill>
    <fill>
      <patternFill patternType="gray125"/>
    </fill>
    <fill>
      <patternFill patternType="solid">
        <fgColor theme="3" tint="0.4"/>
        <bgColor indexed="64"/>
      </patternFill>
    </fill>
    <fill>
      <patternFill patternType="solid">
        <fgColor theme="0"/>
        <bgColor indexed="64"/>
      </patternFill>
    </fill>
    <fill>
      <patternFill patternType="solid">
        <fgColor rgb="FF00B05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9" borderId="0" applyNumberFormat="0" applyBorder="0" applyAlignment="0" applyProtection="0">
      <alignment vertical="center"/>
    </xf>
    <xf numFmtId="0" fontId="27" fillId="2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20" fillId="2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16" applyNumberFormat="0" applyFont="0" applyAlignment="0" applyProtection="0">
      <alignment vertical="center"/>
    </xf>
    <xf numFmtId="0" fontId="20" fillId="3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4" applyNumberFormat="0" applyFill="0" applyAlignment="0" applyProtection="0">
      <alignment vertical="center"/>
    </xf>
    <xf numFmtId="0" fontId="14" fillId="0" borderId="14" applyNumberFormat="0" applyFill="0" applyAlignment="0" applyProtection="0">
      <alignment vertical="center"/>
    </xf>
    <xf numFmtId="0" fontId="20" fillId="24" borderId="0" applyNumberFormat="0" applyBorder="0" applyAlignment="0" applyProtection="0">
      <alignment vertical="center"/>
    </xf>
    <xf numFmtId="0" fontId="17" fillId="0" borderId="18" applyNumberFormat="0" applyFill="0" applyAlignment="0" applyProtection="0">
      <alignment vertical="center"/>
    </xf>
    <xf numFmtId="0" fontId="20" fillId="23" borderId="0" applyNumberFormat="0" applyBorder="0" applyAlignment="0" applyProtection="0">
      <alignment vertical="center"/>
    </xf>
    <xf numFmtId="0" fontId="21" fillId="17" borderId="15" applyNumberFormat="0" applyAlignment="0" applyProtection="0">
      <alignment vertical="center"/>
    </xf>
    <xf numFmtId="0" fontId="30" fillId="17" borderId="19" applyNumberFormat="0" applyAlignment="0" applyProtection="0">
      <alignment vertical="center"/>
    </xf>
    <xf numFmtId="0" fontId="13" fillId="9" borderId="13" applyNumberFormat="0" applyAlignment="0" applyProtection="0">
      <alignment vertical="center"/>
    </xf>
    <xf numFmtId="0" fontId="12" fillId="28" borderId="0" applyNumberFormat="0" applyBorder="0" applyAlignment="0" applyProtection="0">
      <alignment vertical="center"/>
    </xf>
    <xf numFmtId="0" fontId="20" fillId="16" borderId="0" applyNumberFormat="0" applyBorder="0" applyAlignment="0" applyProtection="0">
      <alignment vertical="center"/>
    </xf>
    <xf numFmtId="0" fontId="29" fillId="0" borderId="20" applyNumberFormat="0" applyFill="0" applyAlignment="0" applyProtection="0">
      <alignment vertical="center"/>
    </xf>
    <xf numFmtId="0" fontId="23" fillId="0" borderId="17" applyNumberFormat="0" applyFill="0" applyAlignment="0" applyProtection="0">
      <alignment vertical="center"/>
    </xf>
    <xf numFmtId="0" fontId="28" fillId="27" borderId="0" applyNumberFormat="0" applyBorder="0" applyAlignment="0" applyProtection="0">
      <alignment vertical="center"/>
    </xf>
    <xf numFmtId="0" fontId="26" fillId="22" borderId="0" applyNumberFormat="0" applyBorder="0" applyAlignment="0" applyProtection="0">
      <alignment vertical="center"/>
    </xf>
    <xf numFmtId="0" fontId="12" fillId="35" borderId="0" applyNumberFormat="0" applyBorder="0" applyAlignment="0" applyProtection="0">
      <alignment vertical="center"/>
    </xf>
    <xf numFmtId="0" fontId="20" fillId="15" borderId="0" applyNumberFormat="0" applyBorder="0" applyAlignment="0" applyProtection="0">
      <alignment vertical="center"/>
    </xf>
    <xf numFmtId="0" fontId="12" fillId="34" borderId="0" applyNumberFormat="0" applyBorder="0" applyAlignment="0" applyProtection="0">
      <alignment vertical="center"/>
    </xf>
    <xf numFmtId="0" fontId="12" fillId="8"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0" fillId="13" borderId="0" applyNumberFormat="0" applyBorder="0" applyAlignment="0" applyProtection="0">
      <alignment vertical="center"/>
    </xf>
    <xf numFmtId="0" fontId="12" fillId="5" borderId="0" applyNumberFormat="0" applyBorder="0" applyAlignment="0" applyProtection="0">
      <alignment vertical="center"/>
    </xf>
    <xf numFmtId="0" fontId="20" fillId="30" borderId="0" applyNumberFormat="0" applyBorder="0" applyAlignment="0" applyProtection="0">
      <alignment vertical="center"/>
    </xf>
    <xf numFmtId="0" fontId="20" fillId="19" borderId="0" applyNumberFormat="0" applyBorder="0" applyAlignment="0" applyProtection="0">
      <alignment vertical="center"/>
    </xf>
    <xf numFmtId="0" fontId="12" fillId="10" borderId="0" applyNumberFormat="0" applyBorder="0" applyAlignment="0" applyProtection="0">
      <alignment vertical="center"/>
    </xf>
    <xf numFmtId="0" fontId="20" fillId="21" borderId="0" applyNumberFormat="0" applyBorder="0" applyAlignment="0" applyProtection="0">
      <alignment vertical="center"/>
    </xf>
  </cellStyleXfs>
  <cellXfs count="86">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wrapText="1"/>
    </xf>
    <xf numFmtId="0" fontId="2" fillId="0" borderId="1"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2" xfId="0" applyFont="1" applyFill="1" applyBorder="1" applyAlignment="1">
      <alignment vertical="center" wrapText="1"/>
    </xf>
    <xf numFmtId="0" fontId="4" fillId="0" borderId="3" xfId="0" applyFont="1" applyFill="1" applyBorder="1" applyAlignment="1">
      <alignment vertical="center"/>
    </xf>
    <xf numFmtId="0" fontId="1" fillId="0" borderId="3"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left" wrapText="1"/>
    </xf>
    <xf numFmtId="49" fontId="2" fillId="0" borderId="1" xfId="0" applyNumberFormat="1" applyFont="1" applyFill="1" applyBorder="1" applyAlignment="1">
      <alignment vertical="center" wrapText="1"/>
    </xf>
    <xf numFmtId="0" fontId="4" fillId="0" borderId="1" xfId="0" applyFont="1" applyFill="1" applyBorder="1" applyAlignment="1">
      <alignment vertical="center"/>
    </xf>
    <xf numFmtId="0" fontId="1" fillId="0" borderId="1" xfId="0" applyFont="1" applyFill="1" applyBorder="1" applyAlignment="1">
      <alignment vertical="center" wrapText="1"/>
    </xf>
    <xf numFmtId="0" fontId="1" fillId="0" borderId="4" xfId="0" applyFont="1" applyFill="1" applyBorder="1" applyAlignment="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left" wrapText="1"/>
    </xf>
    <xf numFmtId="0" fontId="2" fillId="0" borderId="5"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Border="1" applyAlignment="1">
      <alignment horizontal="left" vertical="center" wrapText="1"/>
    </xf>
    <xf numFmtId="0" fontId="2" fillId="2" borderId="0" xfId="0" applyFont="1" applyFill="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4"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xf>
    <xf numFmtId="0" fontId="8"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9" fillId="4" borderId="1" xfId="0" applyNumberFormat="1" applyFont="1" applyFill="1" applyBorder="1" applyAlignment="1">
      <alignment horizontal="left" vertical="center" wrapText="1"/>
    </xf>
    <xf numFmtId="0" fontId="10" fillId="4" borderId="1"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0" fontId="2" fillId="3" borderId="7" xfId="0" applyFont="1" applyFill="1" applyBorder="1" applyAlignment="1">
      <alignment horizontal="left" vertical="center" wrapText="1"/>
    </xf>
    <xf numFmtId="49" fontId="8"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3" borderId="1" xfId="0" applyFont="1" applyFill="1" applyBorder="1" applyAlignment="1">
      <alignment horizontal="left" vertical="center" wrapText="1"/>
    </xf>
    <xf numFmtId="0" fontId="9" fillId="3" borderId="1" xfId="0" applyNumberFormat="1"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9" xfId="0" applyNumberFormat="1" applyFont="1" applyFill="1" applyBorder="1" applyAlignment="1">
      <alignment horizontal="left" vertical="center" wrapText="1"/>
    </xf>
    <xf numFmtId="0" fontId="3" fillId="4" borderId="10" xfId="0"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1" xfId="0" applyFill="1" applyBorder="1" applyAlignment="1">
      <alignment horizontal="left" vertical="center"/>
    </xf>
    <xf numFmtId="0" fontId="3" fillId="0" borderId="0"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416"/>
  <sheetViews>
    <sheetView tabSelected="1" workbookViewId="0">
      <selection activeCell="M7" sqref="M7"/>
    </sheetView>
  </sheetViews>
  <sheetFormatPr defaultColWidth="9" defaultRowHeight="13.5"/>
  <cols>
    <col min="1" max="1" width="5.5" style="8" customWidth="1"/>
    <col min="2" max="2" width="30" style="8" customWidth="1"/>
    <col min="3" max="3" width="5.375" style="8" customWidth="1"/>
    <col min="4" max="4" width="9.375" style="8" customWidth="1"/>
    <col min="5" max="5" width="5.125" style="8" customWidth="1"/>
    <col min="6" max="6" width="8.25" style="8" customWidth="1"/>
    <col min="7" max="7" width="18.125" style="8" customWidth="1"/>
    <col min="8" max="8" width="4.5" style="33" customWidth="1"/>
    <col min="9" max="9" width="5" style="6" customWidth="1"/>
    <col min="10" max="10" width="8.5" style="6" customWidth="1"/>
    <col min="11" max="11" width="5.875" style="6" customWidth="1"/>
    <col min="12" max="13" width="9.25" style="6" customWidth="1"/>
    <col min="14" max="14" width="6.875" style="6" customWidth="1"/>
    <col min="15" max="15" width="9.875" style="34" customWidth="1"/>
    <col min="16" max="40" width="9" style="35"/>
    <col min="41" max="43" width="9" style="36"/>
    <col min="44" max="16384" width="9" style="8"/>
  </cols>
  <sheetData>
    <row r="1" s="26" customFormat="1" ht="38.25" customHeight="1" spans="1:43">
      <c r="A1" s="37" t="s">
        <v>0</v>
      </c>
      <c r="B1" s="37"/>
      <c r="C1" s="37"/>
      <c r="D1" s="37"/>
      <c r="E1" s="37"/>
      <c r="F1" s="37"/>
      <c r="G1" s="37"/>
      <c r="H1" s="37"/>
      <c r="I1" s="37"/>
      <c r="J1" s="37"/>
      <c r="K1" s="37"/>
      <c r="L1" s="37"/>
      <c r="M1" s="37"/>
      <c r="N1" s="37"/>
      <c r="O1" s="37"/>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26" customFormat="1" ht="21.75" customHeight="1" spans="1:43">
      <c r="A2" s="37" t="s">
        <v>1</v>
      </c>
      <c r="B2" s="37"/>
      <c r="C2" s="37"/>
      <c r="D2" s="37"/>
      <c r="E2" s="37"/>
      <c r="F2" s="37"/>
      <c r="G2" s="37"/>
      <c r="H2" s="37"/>
      <c r="I2" s="37"/>
      <c r="J2" s="37"/>
      <c r="K2" s="37"/>
      <c r="L2" s="37"/>
      <c r="M2" s="37"/>
      <c r="N2" s="37"/>
      <c r="O2" s="37"/>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row>
    <row r="3" s="26" customFormat="1" ht="144" customHeight="1" spans="1:43">
      <c r="A3" s="38" t="s">
        <v>2</v>
      </c>
      <c r="B3" s="38"/>
      <c r="C3" s="38"/>
      <c r="D3" s="38"/>
      <c r="E3" s="38"/>
      <c r="F3" s="38"/>
      <c r="G3" s="38"/>
      <c r="H3" s="38"/>
      <c r="I3" s="38"/>
      <c r="J3" s="38"/>
      <c r="K3" s="38"/>
      <c r="L3" s="38"/>
      <c r="M3" s="38"/>
      <c r="N3" s="38"/>
      <c r="O3" s="38"/>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row>
    <row r="4" s="27" customFormat="1" ht="40" customHeight="1" spans="1:45">
      <c r="A4" s="39" t="s">
        <v>3</v>
      </c>
      <c r="B4" s="39" t="s">
        <v>4</v>
      </c>
      <c r="C4" s="39" t="s">
        <v>5</v>
      </c>
      <c r="D4" s="39" t="s">
        <v>6</v>
      </c>
      <c r="E4" s="39" t="s">
        <v>7</v>
      </c>
      <c r="F4" s="39" t="s">
        <v>8</v>
      </c>
      <c r="G4" s="39" t="s">
        <v>9</v>
      </c>
      <c r="H4" s="39" t="s">
        <v>10</v>
      </c>
      <c r="I4" s="45" t="s">
        <v>11</v>
      </c>
      <c r="J4" s="46" t="s">
        <v>12</v>
      </c>
      <c r="K4" s="45" t="s">
        <v>13</v>
      </c>
      <c r="L4" s="47" t="s">
        <v>14</v>
      </c>
      <c r="M4" s="45" t="s">
        <v>15</v>
      </c>
      <c r="N4" s="45" t="s">
        <v>16</v>
      </c>
      <c r="O4" s="45" t="s">
        <v>17</v>
      </c>
      <c r="P4" s="48"/>
      <c r="Q4" s="48"/>
      <c r="R4" s="48"/>
      <c r="S4" s="48"/>
      <c r="T4" s="48"/>
      <c r="U4" s="48"/>
      <c r="V4" s="48"/>
      <c r="W4" s="48"/>
      <c r="X4" s="48"/>
      <c r="Y4" s="48"/>
      <c r="Z4" s="48"/>
      <c r="AA4" s="35"/>
      <c r="AB4" s="35"/>
      <c r="AC4" s="35"/>
      <c r="AD4" s="35"/>
      <c r="AE4" s="35"/>
      <c r="AF4" s="35"/>
      <c r="AG4" s="35"/>
      <c r="AH4" s="35"/>
      <c r="AI4" s="35"/>
      <c r="AJ4" s="35"/>
      <c r="AK4" s="35"/>
      <c r="AL4" s="35"/>
      <c r="AM4" s="35"/>
      <c r="AN4" s="35"/>
      <c r="AO4" s="36"/>
      <c r="AP4" s="36"/>
      <c r="AQ4" s="36"/>
      <c r="AR4" s="8"/>
      <c r="AS4" s="8"/>
    </row>
    <row r="5" s="28" customFormat="1" ht="30" customHeight="1" spans="1:43">
      <c r="A5" s="40" t="s">
        <v>18</v>
      </c>
      <c r="B5" s="13" t="s">
        <v>19</v>
      </c>
      <c r="C5" s="41" t="s">
        <v>20</v>
      </c>
      <c r="D5" s="42" t="s">
        <v>21</v>
      </c>
      <c r="E5" s="42">
        <v>1</v>
      </c>
      <c r="F5" s="42" t="s">
        <v>22</v>
      </c>
      <c r="G5" s="41" t="s">
        <v>23</v>
      </c>
      <c r="H5" s="13">
        <v>1</v>
      </c>
      <c r="I5" s="42">
        <v>79.8</v>
      </c>
      <c r="J5" s="49">
        <f t="shared" ref="J5:J11" si="0">I5*0.5</f>
        <v>39.9</v>
      </c>
      <c r="K5" s="14">
        <v>83.3</v>
      </c>
      <c r="L5" s="49">
        <f>K5*0.5</f>
        <v>41.65</v>
      </c>
      <c r="M5" s="49">
        <f>J5+L5</f>
        <v>81.55</v>
      </c>
      <c r="N5" s="14">
        <v>1</v>
      </c>
      <c r="O5" s="50" t="s">
        <v>24</v>
      </c>
      <c r="P5" s="51"/>
      <c r="Q5" s="51"/>
      <c r="R5" s="51"/>
      <c r="S5" s="51"/>
      <c r="T5" s="51"/>
      <c r="U5" s="51"/>
      <c r="V5" s="51"/>
      <c r="W5" s="51"/>
      <c r="X5" s="51"/>
      <c r="Y5" s="51"/>
      <c r="Z5" s="51"/>
      <c r="AA5" s="51"/>
      <c r="AB5" s="51"/>
      <c r="AC5" s="51"/>
      <c r="AD5" s="51"/>
      <c r="AE5" s="51"/>
      <c r="AF5" s="51"/>
      <c r="AG5" s="51"/>
      <c r="AH5" s="51"/>
      <c r="AI5" s="51"/>
      <c r="AJ5" s="51"/>
      <c r="AK5" s="51"/>
      <c r="AL5" s="51"/>
      <c r="AM5" s="51"/>
      <c r="AN5" s="51"/>
      <c r="AO5" s="52"/>
      <c r="AP5" s="53"/>
      <c r="AQ5" s="53"/>
    </row>
    <row r="6" s="13" customFormat="1" ht="30" customHeight="1" spans="1:43">
      <c r="A6" s="16"/>
      <c r="C6" s="41" t="s">
        <v>20</v>
      </c>
      <c r="D6" s="42" t="s">
        <v>21</v>
      </c>
      <c r="E6" s="42">
        <v>1</v>
      </c>
      <c r="F6" s="42" t="s">
        <v>25</v>
      </c>
      <c r="G6" s="41" t="s">
        <v>26</v>
      </c>
      <c r="H6" s="13">
        <v>2</v>
      </c>
      <c r="I6" s="42">
        <v>68.9</v>
      </c>
      <c r="J6" s="49">
        <f t="shared" si="0"/>
        <v>34.45</v>
      </c>
      <c r="K6" s="14" t="s">
        <v>27</v>
      </c>
      <c r="L6" s="49"/>
      <c r="M6" s="49"/>
      <c r="N6" s="14" t="s">
        <v>28</v>
      </c>
      <c r="O6" s="14"/>
      <c r="P6" s="48"/>
      <c r="Q6" s="48"/>
      <c r="R6" s="48"/>
      <c r="S6" s="48"/>
      <c r="T6" s="48"/>
      <c r="U6" s="48"/>
      <c r="V6" s="48"/>
      <c r="W6" s="48"/>
      <c r="X6" s="48"/>
      <c r="Y6" s="48"/>
      <c r="Z6" s="48"/>
      <c r="AA6" s="48"/>
      <c r="AB6" s="48"/>
      <c r="AC6" s="48"/>
      <c r="AD6" s="48"/>
      <c r="AE6" s="48"/>
      <c r="AF6" s="48"/>
      <c r="AG6" s="48"/>
      <c r="AH6" s="48"/>
      <c r="AI6" s="48"/>
      <c r="AJ6" s="48"/>
      <c r="AK6" s="48"/>
      <c r="AL6" s="48"/>
      <c r="AM6" s="48"/>
      <c r="AN6" s="48"/>
      <c r="AO6" s="54"/>
      <c r="AP6" s="55"/>
      <c r="AQ6" s="55"/>
    </row>
    <row r="7" s="26" customFormat="1" ht="30" customHeight="1" spans="1:43">
      <c r="A7" s="16"/>
      <c r="B7" s="13"/>
      <c r="C7" s="41" t="s">
        <v>20</v>
      </c>
      <c r="D7" s="42" t="s">
        <v>21</v>
      </c>
      <c r="E7" s="42">
        <v>1</v>
      </c>
      <c r="F7" s="42" t="s">
        <v>29</v>
      </c>
      <c r="G7" s="41" t="s">
        <v>30</v>
      </c>
      <c r="H7" s="13">
        <v>3</v>
      </c>
      <c r="I7" s="42">
        <v>68.8</v>
      </c>
      <c r="J7" s="49">
        <f t="shared" si="0"/>
        <v>34.4</v>
      </c>
      <c r="K7" s="14">
        <v>78.2</v>
      </c>
      <c r="L7" s="49">
        <f>K7*0.5</f>
        <v>39.1</v>
      </c>
      <c r="M7" s="49">
        <f>J7+L7</f>
        <v>73.5</v>
      </c>
      <c r="N7" s="14">
        <v>2</v>
      </c>
      <c r="O7" s="1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row>
    <row r="8" s="13" customFormat="1" ht="30" customHeight="1" spans="1:43">
      <c r="A8" s="16" t="s">
        <v>31</v>
      </c>
      <c r="B8" s="13" t="s">
        <v>32</v>
      </c>
      <c r="C8" s="41" t="s">
        <v>20</v>
      </c>
      <c r="D8" s="42" t="s">
        <v>21</v>
      </c>
      <c r="E8" s="13">
        <v>1</v>
      </c>
      <c r="F8" s="42" t="s">
        <v>33</v>
      </c>
      <c r="G8" s="41" t="s">
        <v>34</v>
      </c>
      <c r="H8" s="13">
        <v>1</v>
      </c>
      <c r="I8" s="42">
        <v>70.9</v>
      </c>
      <c r="J8" s="49">
        <f t="shared" si="0"/>
        <v>35.45</v>
      </c>
      <c r="K8" s="14">
        <v>80</v>
      </c>
      <c r="L8" s="49">
        <f>K8*0.5</f>
        <v>40</v>
      </c>
      <c r="M8" s="49">
        <f>J8+L8</f>
        <v>75.45</v>
      </c>
      <c r="N8" s="22">
        <v>1</v>
      </c>
      <c r="O8" s="50" t="s">
        <v>24</v>
      </c>
      <c r="P8" s="48"/>
      <c r="Q8" s="48"/>
      <c r="R8" s="48"/>
      <c r="S8" s="48"/>
      <c r="T8" s="48"/>
      <c r="U8" s="48"/>
      <c r="V8" s="48"/>
      <c r="W8" s="48"/>
      <c r="X8" s="48"/>
      <c r="Y8" s="48"/>
      <c r="Z8" s="48"/>
      <c r="AA8" s="48"/>
      <c r="AB8" s="48"/>
      <c r="AC8" s="48"/>
      <c r="AD8" s="48"/>
      <c r="AE8" s="48"/>
      <c r="AF8" s="48"/>
      <c r="AG8" s="48"/>
      <c r="AH8" s="48"/>
      <c r="AI8" s="48"/>
      <c r="AJ8" s="48"/>
      <c r="AK8" s="48"/>
      <c r="AL8" s="48"/>
      <c r="AM8" s="48"/>
      <c r="AN8" s="48"/>
      <c r="AO8" s="54"/>
      <c r="AP8" s="55"/>
      <c r="AQ8" s="55"/>
    </row>
    <row r="9" s="13" customFormat="1" ht="30" customHeight="1" spans="1:43">
      <c r="A9" s="16"/>
      <c r="C9" s="41" t="s">
        <v>20</v>
      </c>
      <c r="D9" s="42" t="s">
        <v>21</v>
      </c>
      <c r="E9" s="13">
        <v>1</v>
      </c>
      <c r="F9" s="42" t="s">
        <v>35</v>
      </c>
      <c r="G9" s="41" t="s">
        <v>36</v>
      </c>
      <c r="H9" s="13">
        <v>2</v>
      </c>
      <c r="I9" s="42">
        <v>66</v>
      </c>
      <c r="J9" s="49">
        <f t="shared" si="0"/>
        <v>33</v>
      </c>
      <c r="K9" s="14">
        <v>84.2</v>
      </c>
      <c r="L9" s="49">
        <f>K9*0.5</f>
        <v>42.1</v>
      </c>
      <c r="M9" s="49">
        <f>J9+L9</f>
        <v>75.1</v>
      </c>
      <c r="N9" s="22">
        <v>2</v>
      </c>
      <c r="O9" s="14"/>
      <c r="P9" s="48"/>
      <c r="Q9" s="48"/>
      <c r="R9" s="48"/>
      <c r="S9" s="48"/>
      <c r="T9" s="48"/>
      <c r="U9" s="48"/>
      <c r="V9" s="48"/>
      <c r="W9" s="48"/>
      <c r="X9" s="48"/>
      <c r="Y9" s="48"/>
      <c r="Z9" s="48"/>
      <c r="AA9" s="48"/>
      <c r="AB9" s="48"/>
      <c r="AC9" s="48"/>
      <c r="AD9" s="48"/>
      <c r="AE9" s="48"/>
      <c r="AF9" s="48"/>
      <c r="AG9" s="48"/>
      <c r="AH9" s="48"/>
      <c r="AI9" s="48"/>
      <c r="AJ9" s="48"/>
      <c r="AK9" s="48"/>
      <c r="AL9" s="48"/>
      <c r="AM9" s="48"/>
      <c r="AN9" s="48"/>
      <c r="AO9" s="54"/>
      <c r="AP9" s="55"/>
      <c r="AQ9" s="55"/>
    </row>
    <row r="10" s="28" customFormat="1" ht="30" customHeight="1" spans="1:43">
      <c r="A10" s="40"/>
      <c r="C10" s="41" t="s">
        <v>20</v>
      </c>
      <c r="D10" s="42" t="s">
        <v>21</v>
      </c>
      <c r="E10" s="13">
        <v>1</v>
      </c>
      <c r="F10" s="42" t="s">
        <v>37</v>
      </c>
      <c r="G10" s="41" t="s">
        <v>38</v>
      </c>
      <c r="H10" s="13">
        <v>3</v>
      </c>
      <c r="I10" s="42">
        <v>58.8</v>
      </c>
      <c r="J10" s="49">
        <f t="shared" si="0"/>
        <v>29.4</v>
      </c>
      <c r="K10" s="14">
        <v>76.2</v>
      </c>
      <c r="L10" s="49">
        <f>K10*0.5</f>
        <v>38.1</v>
      </c>
      <c r="M10" s="49">
        <f>J10+L10</f>
        <v>67.5</v>
      </c>
      <c r="N10" s="22">
        <v>3</v>
      </c>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2"/>
      <c r="AP10" s="53"/>
      <c r="AQ10" s="53"/>
    </row>
    <row r="11" s="13" customFormat="1" ht="30" customHeight="1" spans="1:43">
      <c r="A11" s="16" t="s">
        <v>31</v>
      </c>
      <c r="B11" s="13" t="s">
        <v>32</v>
      </c>
      <c r="C11" s="41" t="s">
        <v>39</v>
      </c>
      <c r="D11" s="42" t="s">
        <v>21</v>
      </c>
      <c r="E11" s="13">
        <v>1</v>
      </c>
      <c r="F11" s="42" t="s">
        <v>40</v>
      </c>
      <c r="G11" s="41" t="s">
        <v>41</v>
      </c>
      <c r="H11" s="13">
        <v>1</v>
      </c>
      <c r="I11" s="42">
        <v>77.1</v>
      </c>
      <c r="J11" s="49">
        <f t="shared" si="0"/>
        <v>38.55</v>
      </c>
      <c r="K11" s="14">
        <v>81.2</v>
      </c>
      <c r="L11" s="49">
        <f>K11*0.5</f>
        <v>40.6</v>
      </c>
      <c r="M11" s="49">
        <f>J11+L11</f>
        <v>79.15</v>
      </c>
      <c r="N11" s="22">
        <v>1</v>
      </c>
      <c r="O11" s="50" t="s">
        <v>24</v>
      </c>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4"/>
      <c r="AP11" s="55"/>
      <c r="AQ11" s="55"/>
    </row>
    <row r="12" s="13" customFormat="1" ht="30" customHeight="1" spans="1:43">
      <c r="A12" s="16"/>
      <c r="C12" s="41" t="s">
        <v>39</v>
      </c>
      <c r="D12" s="42" t="s">
        <v>21</v>
      </c>
      <c r="E12" s="13">
        <v>1</v>
      </c>
      <c r="F12" s="42" t="s">
        <v>42</v>
      </c>
      <c r="G12" s="41" t="s">
        <v>43</v>
      </c>
      <c r="H12" s="13">
        <v>2</v>
      </c>
      <c r="I12" s="42">
        <v>70</v>
      </c>
      <c r="J12" s="49">
        <f t="shared" ref="J12:J41" si="1">I12*0.5</f>
        <v>35</v>
      </c>
      <c r="K12" s="14">
        <v>79</v>
      </c>
      <c r="L12" s="49">
        <f t="shared" ref="L12:L27" si="2">K12*0.5</f>
        <v>39.5</v>
      </c>
      <c r="M12" s="49">
        <f t="shared" ref="M12:M27" si="3">J12+L12</f>
        <v>74.5</v>
      </c>
      <c r="N12" s="22">
        <v>2</v>
      </c>
      <c r="O12" s="14"/>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4"/>
      <c r="AP12" s="55"/>
      <c r="AQ12" s="55"/>
    </row>
    <row r="13" s="26" customFormat="1" ht="30" customHeight="1" spans="1:43">
      <c r="A13" s="40"/>
      <c r="B13" s="28"/>
      <c r="C13" s="41" t="s">
        <v>39</v>
      </c>
      <c r="D13" s="42" t="s">
        <v>21</v>
      </c>
      <c r="E13" s="14">
        <v>1</v>
      </c>
      <c r="F13" s="42" t="s">
        <v>44</v>
      </c>
      <c r="G13" s="41" t="s">
        <v>45</v>
      </c>
      <c r="H13" s="43">
        <v>3</v>
      </c>
      <c r="I13" s="42">
        <v>66.8</v>
      </c>
      <c r="J13" s="49">
        <f t="shared" si="1"/>
        <v>33.4</v>
      </c>
      <c r="K13" s="14">
        <v>79.5</v>
      </c>
      <c r="L13" s="49">
        <f t="shared" si="2"/>
        <v>39.75</v>
      </c>
      <c r="M13" s="49">
        <f t="shared" si="3"/>
        <v>73.15</v>
      </c>
      <c r="N13" s="22">
        <v>3</v>
      </c>
      <c r="O13" s="1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row>
    <row r="14" s="13" customFormat="1" ht="33" customHeight="1" spans="1:43">
      <c r="A14" s="16" t="s">
        <v>46</v>
      </c>
      <c r="B14" s="13" t="s">
        <v>47</v>
      </c>
      <c r="C14" s="41" t="s">
        <v>20</v>
      </c>
      <c r="D14" s="42" t="s">
        <v>21</v>
      </c>
      <c r="E14" s="13">
        <v>1</v>
      </c>
      <c r="F14" s="42" t="s">
        <v>48</v>
      </c>
      <c r="G14" s="41" t="s">
        <v>49</v>
      </c>
      <c r="H14" s="13">
        <v>1</v>
      </c>
      <c r="I14" s="42">
        <v>70.6</v>
      </c>
      <c r="J14" s="49">
        <f t="shared" si="1"/>
        <v>35.3</v>
      </c>
      <c r="K14" s="14">
        <v>75.6</v>
      </c>
      <c r="L14" s="49">
        <f t="shared" si="2"/>
        <v>37.8</v>
      </c>
      <c r="M14" s="49">
        <f t="shared" si="3"/>
        <v>73.1</v>
      </c>
      <c r="N14" s="22">
        <v>3</v>
      </c>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4"/>
      <c r="AP14" s="55"/>
      <c r="AQ14" s="55"/>
    </row>
    <row r="15" s="13" customFormat="1" ht="30" customHeight="1" spans="1:43">
      <c r="A15" s="16"/>
      <c r="C15" s="41" t="s">
        <v>20</v>
      </c>
      <c r="D15" s="42" t="s">
        <v>21</v>
      </c>
      <c r="E15" s="13">
        <v>1</v>
      </c>
      <c r="F15" s="42" t="s">
        <v>50</v>
      </c>
      <c r="G15" s="41" t="s">
        <v>51</v>
      </c>
      <c r="H15" s="13">
        <v>2</v>
      </c>
      <c r="I15" s="42">
        <v>69.9</v>
      </c>
      <c r="J15" s="49">
        <f t="shared" si="1"/>
        <v>34.95</v>
      </c>
      <c r="K15" s="14">
        <v>78.7</v>
      </c>
      <c r="L15" s="49">
        <f t="shared" si="2"/>
        <v>39.35</v>
      </c>
      <c r="M15" s="49">
        <f t="shared" si="3"/>
        <v>74.3</v>
      </c>
      <c r="N15" s="22">
        <v>1</v>
      </c>
      <c r="O15" s="50" t="s">
        <v>24</v>
      </c>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4"/>
      <c r="AP15" s="55"/>
      <c r="AQ15" s="55"/>
    </row>
    <row r="16" s="13" customFormat="1" ht="30" customHeight="1" spans="1:43">
      <c r="A16" s="16"/>
      <c r="C16" s="41" t="s">
        <v>20</v>
      </c>
      <c r="D16" s="42" t="s">
        <v>21</v>
      </c>
      <c r="E16" s="13">
        <v>1</v>
      </c>
      <c r="F16" s="42" t="s">
        <v>52</v>
      </c>
      <c r="G16" s="41" t="s">
        <v>53</v>
      </c>
      <c r="H16" s="13">
        <v>3</v>
      </c>
      <c r="I16" s="42">
        <v>68.1</v>
      </c>
      <c r="J16" s="49">
        <f t="shared" si="1"/>
        <v>34.05</v>
      </c>
      <c r="K16" s="14">
        <v>80.4</v>
      </c>
      <c r="L16" s="49">
        <f t="shared" si="2"/>
        <v>40.2</v>
      </c>
      <c r="M16" s="49">
        <f t="shared" si="3"/>
        <v>74.25</v>
      </c>
      <c r="N16" s="22">
        <v>2</v>
      </c>
      <c r="O16" s="14"/>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4"/>
      <c r="AP16" s="55"/>
      <c r="AQ16" s="55"/>
    </row>
    <row r="17" s="13" customFormat="1" ht="33" customHeight="1" spans="1:43">
      <c r="A17" s="16" t="s">
        <v>54</v>
      </c>
      <c r="B17" s="13" t="s">
        <v>55</v>
      </c>
      <c r="C17" s="41" t="s">
        <v>20</v>
      </c>
      <c r="D17" s="42" t="s">
        <v>21</v>
      </c>
      <c r="E17" s="13">
        <v>1</v>
      </c>
      <c r="F17" s="42" t="s">
        <v>56</v>
      </c>
      <c r="G17" s="41" t="s">
        <v>57</v>
      </c>
      <c r="H17" s="13">
        <v>1</v>
      </c>
      <c r="I17" s="42">
        <v>63.8</v>
      </c>
      <c r="J17" s="49">
        <f t="shared" si="1"/>
        <v>31.9</v>
      </c>
      <c r="K17" s="14">
        <v>83.6</v>
      </c>
      <c r="L17" s="49">
        <f t="shared" si="2"/>
        <v>41.8</v>
      </c>
      <c r="M17" s="49">
        <f t="shared" si="3"/>
        <v>73.7</v>
      </c>
      <c r="N17" s="22">
        <v>1</v>
      </c>
      <c r="O17" s="50" t="s">
        <v>24</v>
      </c>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4"/>
      <c r="AP17" s="55"/>
      <c r="AQ17" s="55"/>
    </row>
    <row r="18" s="13" customFormat="1" ht="30" customHeight="1" spans="1:43">
      <c r="A18" s="16"/>
      <c r="C18" s="41" t="s">
        <v>20</v>
      </c>
      <c r="D18" s="42" t="s">
        <v>21</v>
      </c>
      <c r="E18" s="13">
        <v>1</v>
      </c>
      <c r="F18" s="42" t="s">
        <v>58</v>
      </c>
      <c r="G18" s="41" t="s">
        <v>59</v>
      </c>
      <c r="H18" s="13">
        <v>2</v>
      </c>
      <c r="I18" s="42">
        <v>62.4</v>
      </c>
      <c r="J18" s="49">
        <f t="shared" si="1"/>
        <v>31.2</v>
      </c>
      <c r="K18" s="14">
        <v>78.3</v>
      </c>
      <c r="L18" s="49">
        <f t="shared" si="2"/>
        <v>39.15</v>
      </c>
      <c r="M18" s="49">
        <f t="shared" si="3"/>
        <v>70.35</v>
      </c>
      <c r="N18" s="22">
        <v>2</v>
      </c>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4"/>
      <c r="AP18" s="55"/>
      <c r="AQ18" s="55"/>
    </row>
    <row r="19" s="13" customFormat="1" ht="30" customHeight="1" spans="1:43">
      <c r="A19" s="16"/>
      <c r="C19" s="41" t="s">
        <v>20</v>
      </c>
      <c r="D19" s="42" t="s">
        <v>21</v>
      </c>
      <c r="E19" s="13">
        <v>1</v>
      </c>
      <c r="F19" s="42" t="s">
        <v>60</v>
      </c>
      <c r="G19" s="41" t="s">
        <v>61</v>
      </c>
      <c r="H19" s="13">
        <v>3</v>
      </c>
      <c r="I19" s="42">
        <v>55.2</v>
      </c>
      <c r="J19" s="49">
        <f t="shared" si="1"/>
        <v>27.6</v>
      </c>
      <c r="K19" s="14">
        <v>80.5</v>
      </c>
      <c r="L19" s="49">
        <f t="shared" si="2"/>
        <v>40.25</v>
      </c>
      <c r="M19" s="49">
        <f t="shared" si="3"/>
        <v>67.85</v>
      </c>
      <c r="N19" s="22">
        <v>3</v>
      </c>
      <c r="O19" s="14"/>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4"/>
      <c r="AP19" s="55"/>
      <c r="AQ19" s="55"/>
    </row>
    <row r="20" s="13" customFormat="1" ht="30" customHeight="1" spans="1:43">
      <c r="A20" s="16" t="s">
        <v>62</v>
      </c>
      <c r="B20" s="13" t="s">
        <v>63</v>
      </c>
      <c r="C20" s="41" t="s">
        <v>20</v>
      </c>
      <c r="D20" s="42" t="s">
        <v>21</v>
      </c>
      <c r="E20" s="13">
        <v>1</v>
      </c>
      <c r="F20" s="42" t="s">
        <v>64</v>
      </c>
      <c r="G20" s="41" t="s">
        <v>65</v>
      </c>
      <c r="H20" s="13">
        <v>2</v>
      </c>
      <c r="I20" s="42">
        <v>64.8</v>
      </c>
      <c r="J20" s="49">
        <f t="shared" si="1"/>
        <v>32.4</v>
      </c>
      <c r="K20" s="14">
        <v>79.4</v>
      </c>
      <c r="L20" s="49">
        <f t="shared" si="2"/>
        <v>39.7</v>
      </c>
      <c r="M20" s="49">
        <f t="shared" si="3"/>
        <v>72.1</v>
      </c>
      <c r="N20" s="22">
        <v>2</v>
      </c>
      <c r="O20" s="14"/>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4"/>
      <c r="AP20" s="55"/>
      <c r="AQ20" s="55"/>
    </row>
    <row r="21" s="13" customFormat="1" ht="30" customHeight="1" spans="1:43">
      <c r="A21" s="16"/>
      <c r="C21" s="41" t="s">
        <v>20</v>
      </c>
      <c r="D21" s="42" t="s">
        <v>21</v>
      </c>
      <c r="E21" s="13">
        <v>1</v>
      </c>
      <c r="F21" s="42" t="s">
        <v>66</v>
      </c>
      <c r="G21" s="41" t="s">
        <v>67</v>
      </c>
      <c r="H21" s="13">
        <v>4</v>
      </c>
      <c r="I21" s="42">
        <v>64</v>
      </c>
      <c r="J21" s="49">
        <f t="shared" si="1"/>
        <v>32</v>
      </c>
      <c r="K21" s="14">
        <v>82</v>
      </c>
      <c r="L21" s="49">
        <f t="shared" si="2"/>
        <v>41</v>
      </c>
      <c r="M21" s="49">
        <f t="shared" si="3"/>
        <v>73</v>
      </c>
      <c r="N21" s="22">
        <v>1</v>
      </c>
      <c r="O21" s="50" t="s">
        <v>24</v>
      </c>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4"/>
      <c r="AP21" s="55"/>
      <c r="AQ21" s="55"/>
    </row>
    <row r="22" s="29" customFormat="1" ht="30" customHeight="1" spans="1:43">
      <c r="A22" s="16"/>
      <c r="B22" s="13"/>
      <c r="C22" s="41" t="s">
        <v>20</v>
      </c>
      <c r="D22" s="42" t="s">
        <v>21</v>
      </c>
      <c r="E22" s="29">
        <v>1</v>
      </c>
      <c r="F22" s="42" t="s">
        <v>68</v>
      </c>
      <c r="G22" s="41" t="s">
        <v>69</v>
      </c>
      <c r="H22" s="13">
        <v>5</v>
      </c>
      <c r="I22" s="42">
        <v>61.3</v>
      </c>
      <c r="J22" s="49">
        <f t="shared" si="1"/>
        <v>30.65</v>
      </c>
      <c r="K22" s="14">
        <v>79.2</v>
      </c>
      <c r="L22" s="49">
        <f t="shared" si="2"/>
        <v>39.6</v>
      </c>
      <c r="M22" s="49">
        <f t="shared" si="3"/>
        <v>70.25</v>
      </c>
      <c r="N22" s="22">
        <v>3</v>
      </c>
      <c r="O22" s="14"/>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13" customFormat="1" ht="30" customHeight="1" spans="1:43">
      <c r="A23" s="16" t="s">
        <v>70</v>
      </c>
      <c r="B23" s="13" t="s">
        <v>71</v>
      </c>
      <c r="C23" s="16" t="s">
        <v>20</v>
      </c>
      <c r="D23" s="42" t="s">
        <v>21</v>
      </c>
      <c r="E23" s="13">
        <v>1</v>
      </c>
      <c r="F23" s="42" t="s">
        <v>72</v>
      </c>
      <c r="G23" s="41" t="s">
        <v>73</v>
      </c>
      <c r="H23" s="13">
        <v>1</v>
      </c>
      <c r="I23" s="42">
        <v>60.6</v>
      </c>
      <c r="J23" s="49">
        <f t="shared" si="1"/>
        <v>30.3</v>
      </c>
      <c r="K23" s="14">
        <v>80</v>
      </c>
      <c r="L23" s="49">
        <f t="shared" si="2"/>
        <v>40</v>
      </c>
      <c r="M23" s="49">
        <f t="shared" si="3"/>
        <v>70.3</v>
      </c>
      <c r="N23" s="22">
        <v>1</v>
      </c>
      <c r="O23" s="50" t="s">
        <v>24</v>
      </c>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4"/>
      <c r="AP23" s="55"/>
      <c r="AQ23" s="55"/>
    </row>
    <row r="24" s="13" customFormat="1" ht="30" customHeight="1" spans="1:43">
      <c r="A24" s="16"/>
      <c r="C24" s="16" t="s">
        <v>20</v>
      </c>
      <c r="D24" s="42" t="s">
        <v>21</v>
      </c>
      <c r="E24" s="13">
        <v>1</v>
      </c>
      <c r="F24" s="42" t="s">
        <v>74</v>
      </c>
      <c r="G24" s="41" t="s">
        <v>75</v>
      </c>
      <c r="H24" s="13">
        <v>2</v>
      </c>
      <c r="I24" s="42">
        <v>57</v>
      </c>
      <c r="J24" s="49">
        <f t="shared" si="1"/>
        <v>28.5</v>
      </c>
      <c r="K24" s="14">
        <v>81.6</v>
      </c>
      <c r="L24" s="49">
        <f t="shared" si="2"/>
        <v>40.8</v>
      </c>
      <c r="M24" s="49">
        <f t="shared" si="3"/>
        <v>69.3</v>
      </c>
      <c r="N24" s="22">
        <v>2</v>
      </c>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4"/>
      <c r="AP24" s="55"/>
      <c r="AQ24" s="55"/>
    </row>
    <row r="25" s="13" customFormat="1" ht="30" customHeight="1" spans="1:43">
      <c r="A25" s="16" t="s">
        <v>76</v>
      </c>
      <c r="B25" s="13" t="s">
        <v>77</v>
      </c>
      <c r="C25" s="16" t="s">
        <v>39</v>
      </c>
      <c r="D25" s="42" t="s">
        <v>21</v>
      </c>
      <c r="E25" s="13">
        <v>1</v>
      </c>
      <c r="F25" s="42" t="s">
        <v>78</v>
      </c>
      <c r="G25" s="41" t="s">
        <v>79</v>
      </c>
      <c r="H25" s="13">
        <v>1</v>
      </c>
      <c r="I25" s="42">
        <v>70</v>
      </c>
      <c r="J25" s="49">
        <f t="shared" si="1"/>
        <v>35</v>
      </c>
      <c r="K25" s="14">
        <v>83.5</v>
      </c>
      <c r="L25" s="49">
        <f t="shared" si="2"/>
        <v>41.75</v>
      </c>
      <c r="M25" s="49">
        <f t="shared" si="3"/>
        <v>76.75</v>
      </c>
      <c r="N25" s="22">
        <v>1</v>
      </c>
      <c r="O25" s="50" t="s">
        <v>24</v>
      </c>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4"/>
      <c r="AP25" s="55"/>
      <c r="AQ25" s="55"/>
    </row>
    <row r="26" s="13" customFormat="1" ht="30" customHeight="1" spans="1:43">
      <c r="A26" s="16"/>
      <c r="C26" s="16" t="s">
        <v>39</v>
      </c>
      <c r="D26" s="42" t="s">
        <v>21</v>
      </c>
      <c r="E26" s="13">
        <v>1</v>
      </c>
      <c r="F26" s="42" t="s">
        <v>80</v>
      </c>
      <c r="G26" s="41" t="s">
        <v>81</v>
      </c>
      <c r="H26" s="13">
        <v>2</v>
      </c>
      <c r="I26" s="42">
        <v>69</v>
      </c>
      <c r="J26" s="49">
        <f t="shared" si="1"/>
        <v>34.5</v>
      </c>
      <c r="K26" s="14">
        <v>82.5</v>
      </c>
      <c r="L26" s="49">
        <f t="shared" si="2"/>
        <v>41.25</v>
      </c>
      <c r="M26" s="49">
        <f t="shared" si="3"/>
        <v>75.75</v>
      </c>
      <c r="N26" s="22">
        <v>2</v>
      </c>
      <c r="O26" s="50" t="s">
        <v>27</v>
      </c>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4"/>
      <c r="AP26" s="55"/>
      <c r="AQ26" s="55"/>
    </row>
    <row r="27" s="13" customFormat="1" ht="30" customHeight="1" spans="1:43">
      <c r="A27" s="16"/>
      <c r="C27" s="16" t="s">
        <v>39</v>
      </c>
      <c r="D27" s="42" t="s">
        <v>21</v>
      </c>
      <c r="E27" s="13">
        <v>1</v>
      </c>
      <c r="F27" s="42" t="s">
        <v>82</v>
      </c>
      <c r="G27" s="41" t="s">
        <v>83</v>
      </c>
      <c r="H27" s="13">
        <v>3</v>
      </c>
      <c r="I27" s="42">
        <v>66.6</v>
      </c>
      <c r="J27" s="49">
        <f t="shared" si="1"/>
        <v>33.3</v>
      </c>
      <c r="K27" s="14">
        <v>79.3</v>
      </c>
      <c r="L27" s="49">
        <f t="shared" si="2"/>
        <v>39.65</v>
      </c>
      <c r="M27" s="49">
        <f t="shared" si="3"/>
        <v>72.95</v>
      </c>
      <c r="N27" s="22">
        <v>3</v>
      </c>
      <c r="O27" s="14"/>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4"/>
      <c r="AP27" s="55"/>
      <c r="AQ27" s="55"/>
    </row>
    <row r="28" s="13" customFormat="1" ht="30" customHeight="1" spans="1:43">
      <c r="A28" s="16" t="s">
        <v>84</v>
      </c>
      <c r="B28" s="13" t="s">
        <v>85</v>
      </c>
      <c r="C28" s="16" t="s">
        <v>20</v>
      </c>
      <c r="D28" s="42" t="s">
        <v>86</v>
      </c>
      <c r="E28" s="13">
        <v>1</v>
      </c>
      <c r="F28" s="42" t="s">
        <v>87</v>
      </c>
      <c r="G28" s="41" t="s">
        <v>88</v>
      </c>
      <c r="H28" s="13">
        <v>1</v>
      </c>
      <c r="I28" s="42">
        <v>51.6</v>
      </c>
      <c r="J28" s="49">
        <f t="shared" si="1"/>
        <v>25.8</v>
      </c>
      <c r="K28" s="14">
        <v>81.9</v>
      </c>
      <c r="L28" s="49">
        <f t="shared" ref="L28:L41" si="4">K28*0.5</f>
        <v>40.95</v>
      </c>
      <c r="M28" s="49">
        <f t="shared" ref="M28:M41" si="5">J28+L28</f>
        <v>66.75</v>
      </c>
      <c r="N28" s="22">
        <v>1</v>
      </c>
      <c r="O28" s="50" t="s">
        <v>24</v>
      </c>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4"/>
      <c r="AP28" s="55"/>
      <c r="AQ28" s="55"/>
    </row>
    <row r="29" s="13" customFormat="1" ht="30" customHeight="1" spans="1:43">
      <c r="A29" s="16"/>
      <c r="C29" s="16" t="s">
        <v>20</v>
      </c>
      <c r="D29" s="42" t="s">
        <v>86</v>
      </c>
      <c r="E29" s="13">
        <v>1</v>
      </c>
      <c r="F29" s="42" t="s">
        <v>89</v>
      </c>
      <c r="G29" s="41" t="s">
        <v>90</v>
      </c>
      <c r="H29" s="13">
        <v>2</v>
      </c>
      <c r="I29" s="42">
        <v>49.5</v>
      </c>
      <c r="J29" s="49">
        <f t="shared" si="1"/>
        <v>24.75</v>
      </c>
      <c r="K29" s="14">
        <v>77.7</v>
      </c>
      <c r="L29" s="49">
        <f t="shared" si="4"/>
        <v>38.85</v>
      </c>
      <c r="M29" s="49">
        <f t="shared" si="5"/>
        <v>63.6</v>
      </c>
      <c r="N29" s="22">
        <v>2</v>
      </c>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4"/>
      <c r="AP29" s="55"/>
      <c r="AQ29" s="55"/>
    </row>
    <row r="30" s="13" customFormat="1" ht="30" customHeight="1" spans="1:43">
      <c r="A30" s="16" t="s">
        <v>91</v>
      </c>
      <c r="B30" s="13" t="s">
        <v>92</v>
      </c>
      <c r="C30" s="16" t="s">
        <v>20</v>
      </c>
      <c r="D30" s="42" t="s">
        <v>86</v>
      </c>
      <c r="E30" s="13">
        <v>1</v>
      </c>
      <c r="F30" s="42" t="s">
        <v>93</v>
      </c>
      <c r="G30" s="41" t="s">
        <v>94</v>
      </c>
      <c r="H30" s="13">
        <v>1</v>
      </c>
      <c r="I30" s="42">
        <v>53.9</v>
      </c>
      <c r="J30" s="49">
        <f t="shared" si="1"/>
        <v>26.95</v>
      </c>
      <c r="K30" s="14">
        <v>80.7</v>
      </c>
      <c r="L30" s="49">
        <f t="shared" si="4"/>
        <v>40.35</v>
      </c>
      <c r="M30" s="49">
        <f t="shared" si="5"/>
        <v>67.3</v>
      </c>
      <c r="N30" s="22">
        <v>1</v>
      </c>
      <c r="O30" s="50" t="s">
        <v>24</v>
      </c>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4"/>
      <c r="AP30" s="55"/>
      <c r="AQ30" s="55"/>
    </row>
    <row r="31" s="13" customFormat="1" ht="30" customHeight="1" spans="1:43">
      <c r="A31" s="16"/>
      <c r="C31" s="16" t="s">
        <v>20</v>
      </c>
      <c r="D31" s="42" t="s">
        <v>86</v>
      </c>
      <c r="E31" s="13">
        <v>1</v>
      </c>
      <c r="F31" s="42" t="s">
        <v>95</v>
      </c>
      <c r="G31" s="41" t="s">
        <v>96</v>
      </c>
      <c r="H31" s="13">
        <v>2</v>
      </c>
      <c r="I31" s="42">
        <v>42.8</v>
      </c>
      <c r="J31" s="49">
        <f t="shared" si="1"/>
        <v>21.4</v>
      </c>
      <c r="K31" s="14">
        <v>76.2</v>
      </c>
      <c r="L31" s="49">
        <f t="shared" si="4"/>
        <v>38.1</v>
      </c>
      <c r="M31" s="49">
        <f t="shared" si="5"/>
        <v>59.5</v>
      </c>
      <c r="N31" s="22">
        <v>2</v>
      </c>
      <c r="O31" s="14"/>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4"/>
      <c r="AP31" s="55"/>
      <c r="AQ31" s="55"/>
    </row>
    <row r="32" s="13" customFormat="1" ht="30" customHeight="1" spans="1:43">
      <c r="A32" s="16" t="s">
        <v>97</v>
      </c>
      <c r="B32" s="13" t="s">
        <v>98</v>
      </c>
      <c r="C32" s="41" t="s">
        <v>20</v>
      </c>
      <c r="D32" s="42" t="s">
        <v>21</v>
      </c>
      <c r="E32" s="13">
        <v>1</v>
      </c>
      <c r="F32" s="42" t="s">
        <v>99</v>
      </c>
      <c r="G32" s="41" t="s">
        <v>100</v>
      </c>
      <c r="H32" s="13">
        <v>1</v>
      </c>
      <c r="I32" s="42">
        <v>58.5</v>
      </c>
      <c r="J32" s="49">
        <f t="shared" si="1"/>
        <v>29.25</v>
      </c>
      <c r="K32" s="14">
        <v>78.7</v>
      </c>
      <c r="L32" s="49">
        <f t="shared" si="4"/>
        <v>39.35</v>
      </c>
      <c r="M32" s="49">
        <f t="shared" si="5"/>
        <v>68.6</v>
      </c>
      <c r="N32" s="22">
        <v>1</v>
      </c>
      <c r="O32" s="50" t="s">
        <v>24</v>
      </c>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4"/>
      <c r="AP32" s="55"/>
      <c r="AQ32" s="55"/>
    </row>
    <row r="33" s="13" customFormat="1" ht="30" customHeight="1" spans="1:43">
      <c r="A33" s="16"/>
      <c r="C33" s="41" t="s">
        <v>20</v>
      </c>
      <c r="D33" s="42" t="s">
        <v>21</v>
      </c>
      <c r="E33" s="13">
        <v>1</v>
      </c>
      <c r="F33" s="42" t="s">
        <v>101</v>
      </c>
      <c r="G33" s="41" t="s">
        <v>102</v>
      </c>
      <c r="H33" s="13">
        <v>2</v>
      </c>
      <c r="I33" s="42">
        <v>52.2</v>
      </c>
      <c r="J33" s="49">
        <f t="shared" si="1"/>
        <v>26.1</v>
      </c>
      <c r="K33" s="14">
        <v>74</v>
      </c>
      <c r="L33" s="49">
        <f t="shared" si="4"/>
        <v>37</v>
      </c>
      <c r="M33" s="49">
        <f t="shared" si="5"/>
        <v>63.1</v>
      </c>
      <c r="N33" s="22">
        <v>2</v>
      </c>
      <c r="O33" s="14"/>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4"/>
      <c r="AP33" s="55"/>
      <c r="AQ33" s="55"/>
    </row>
    <row r="34" s="13" customFormat="1" ht="30" customHeight="1" spans="1:43">
      <c r="A34" s="16" t="s">
        <v>97</v>
      </c>
      <c r="B34" s="13" t="s">
        <v>98</v>
      </c>
      <c r="C34" s="41" t="s">
        <v>39</v>
      </c>
      <c r="D34" s="42" t="s">
        <v>86</v>
      </c>
      <c r="E34" s="13">
        <v>1</v>
      </c>
      <c r="F34" s="42" t="s">
        <v>103</v>
      </c>
      <c r="G34" s="41" t="s">
        <v>104</v>
      </c>
      <c r="H34" s="13">
        <v>1</v>
      </c>
      <c r="I34" s="42">
        <v>61.6</v>
      </c>
      <c r="J34" s="49">
        <f t="shared" si="1"/>
        <v>30.8</v>
      </c>
      <c r="K34" s="14">
        <v>78.7</v>
      </c>
      <c r="L34" s="49">
        <f t="shared" si="4"/>
        <v>39.35</v>
      </c>
      <c r="M34" s="49">
        <f t="shared" si="5"/>
        <v>70.15</v>
      </c>
      <c r="N34" s="22">
        <v>1</v>
      </c>
      <c r="O34" s="50" t="s">
        <v>24</v>
      </c>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4"/>
      <c r="AP34" s="55"/>
      <c r="AQ34" s="55"/>
    </row>
    <row r="35" s="13" customFormat="1" ht="30" customHeight="1" spans="1:43">
      <c r="A35" s="16"/>
      <c r="C35" s="41" t="s">
        <v>39</v>
      </c>
      <c r="D35" s="42" t="s">
        <v>86</v>
      </c>
      <c r="E35" s="13">
        <v>1</v>
      </c>
      <c r="F35" s="42" t="s">
        <v>105</v>
      </c>
      <c r="G35" s="41" t="s">
        <v>106</v>
      </c>
      <c r="H35" s="13">
        <v>2</v>
      </c>
      <c r="I35" s="42">
        <v>58.6</v>
      </c>
      <c r="J35" s="49">
        <f t="shared" si="1"/>
        <v>29.3</v>
      </c>
      <c r="K35" s="14">
        <v>78.6</v>
      </c>
      <c r="L35" s="49">
        <f t="shared" si="4"/>
        <v>39.3</v>
      </c>
      <c r="M35" s="49">
        <f t="shared" si="5"/>
        <v>68.6</v>
      </c>
      <c r="N35" s="22">
        <v>2</v>
      </c>
      <c r="O35" s="14"/>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4"/>
      <c r="AP35" s="55"/>
      <c r="AQ35" s="55"/>
    </row>
    <row r="36" s="13" customFormat="1" ht="30" customHeight="1" spans="1:43">
      <c r="A36" s="16" t="s">
        <v>97</v>
      </c>
      <c r="B36" s="13" t="s">
        <v>98</v>
      </c>
      <c r="C36" s="41" t="s">
        <v>107</v>
      </c>
      <c r="D36" s="42" t="s">
        <v>86</v>
      </c>
      <c r="E36" s="13">
        <v>1</v>
      </c>
      <c r="F36" s="42" t="s">
        <v>108</v>
      </c>
      <c r="G36" s="41" t="s">
        <v>109</v>
      </c>
      <c r="H36" s="13">
        <v>1</v>
      </c>
      <c r="I36" s="42">
        <v>43.5</v>
      </c>
      <c r="J36" s="49">
        <f t="shared" si="1"/>
        <v>21.75</v>
      </c>
      <c r="K36" s="14">
        <v>75.3</v>
      </c>
      <c r="L36" s="49">
        <f t="shared" si="4"/>
        <v>37.65</v>
      </c>
      <c r="M36" s="49">
        <f t="shared" si="5"/>
        <v>59.4</v>
      </c>
      <c r="N36" s="22">
        <v>1</v>
      </c>
      <c r="O36" s="50" t="s">
        <v>24</v>
      </c>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4"/>
      <c r="AP36" s="55"/>
      <c r="AQ36" s="55"/>
    </row>
    <row r="37" s="13" customFormat="1" ht="30" customHeight="1" spans="1:43">
      <c r="A37" s="16"/>
      <c r="C37" s="41" t="s">
        <v>107</v>
      </c>
      <c r="D37" s="42" t="s">
        <v>86</v>
      </c>
      <c r="E37" s="13">
        <v>1</v>
      </c>
      <c r="F37" s="42" t="s">
        <v>110</v>
      </c>
      <c r="G37" s="41" t="s">
        <v>111</v>
      </c>
      <c r="H37" s="13">
        <v>2</v>
      </c>
      <c r="I37" s="42">
        <v>40.9</v>
      </c>
      <c r="J37" s="49">
        <f t="shared" si="1"/>
        <v>20.45</v>
      </c>
      <c r="K37" s="14">
        <v>77.7</v>
      </c>
      <c r="L37" s="49">
        <f t="shared" si="4"/>
        <v>38.85</v>
      </c>
      <c r="M37" s="49">
        <f t="shared" si="5"/>
        <v>59.3</v>
      </c>
      <c r="N37" s="22">
        <v>2</v>
      </c>
      <c r="O37" s="14"/>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4"/>
      <c r="AP37" s="55"/>
      <c r="AQ37" s="55"/>
    </row>
    <row r="38" s="13" customFormat="1" ht="30" customHeight="1" spans="1:43">
      <c r="A38" s="16" t="s">
        <v>112</v>
      </c>
      <c r="B38" s="13" t="s">
        <v>113</v>
      </c>
      <c r="C38" s="16" t="s">
        <v>20</v>
      </c>
      <c r="D38" s="42" t="s">
        <v>86</v>
      </c>
      <c r="E38" s="13">
        <v>1</v>
      </c>
      <c r="F38" s="42" t="s">
        <v>114</v>
      </c>
      <c r="G38" s="41" t="s">
        <v>115</v>
      </c>
      <c r="H38" s="13">
        <v>1</v>
      </c>
      <c r="I38" s="42">
        <v>38.6</v>
      </c>
      <c r="J38" s="49">
        <f t="shared" si="1"/>
        <v>19.3</v>
      </c>
      <c r="K38" s="14">
        <v>74.4</v>
      </c>
      <c r="L38" s="49">
        <f t="shared" si="4"/>
        <v>37.2</v>
      </c>
      <c r="M38" s="49">
        <f t="shared" si="5"/>
        <v>56.5</v>
      </c>
      <c r="N38" s="22">
        <v>1</v>
      </c>
      <c r="O38" s="50" t="s">
        <v>24</v>
      </c>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4"/>
      <c r="AP38" s="55"/>
      <c r="AQ38" s="55"/>
    </row>
    <row r="39" s="13" customFormat="1" ht="30" customHeight="1" spans="1:43">
      <c r="A39" s="16" t="s">
        <v>116</v>
      </c>
      <c r="B39" s="13" t="s">
        <v>117</v>
      </c>
      <c r="C39" s="16" t="s">
        <v>20</v>
      </c>
      <c r="D39" s="42" t="s">
        <v>86</v>
      </c>
      <c r="E39" s="13">
        <v>1</v>
      </c>
      <c r="F39" s="42" t="s">
        <v>118</v>
      </c>
      <c r="G39" s="41" t="s">
        <v>119</v>
      </c>
      <c r="H39" s="13">
        <v>1</v>
      </c>
      <c r="I39" s="42">
        <v>76.6</v>
      </c>
      <c r="J39" s="49">
        <f t="shared" si="1"/>
        <v>38.3</v>
      </c>
      <c r="K39" s="14">
        <v>77.1</v>
      </c>
      <c r="L39" s="49">
        <f t="shared" si="4"/>
        <v>38.55</v>
      </c>
      <c r="M39" s="49">
        <f t="shared" si="5"/>
        <v>76.85</v>
      </c>
      <c r="N39" s="22">
        <v>1</v>
      </c>
      <c r="O39" s="50" t="s">
        <v>24</v>
      </c>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4"/>
      <c r="AP39" s="55"/>
      <c r="AQ39" s="55"/>
    </row>
    <row r="40" s="13" customFormat="1" ht="30" customHeight="1" spans="1:43">
      <c r="A40" s="16"/>
      <c r="C40" s="16" t="s">
        <v>20</v>
      </c>
      <c r="D40" s="42" t="s">
        <v>86</v>
      </c>
      <c r="E40" s="13">
        <v>1</v>
      </c>
      <c r="F40" s="42" t="s">
        <v>120</v>
      </c>
      <c r="G40" s="41" t="s">
        <v>121</v>
      </c>
      <c r="H40" s="13">
        <v>2</v>
      </c>
      <c r="I40" s="42">
        <v>65.7</v>
      </c>
      <c r="J40" s="49">
        <f t="shared" si="1"/>
        <v>32.85</v>
      </c>
      <c r="K40" s="14">
        <v>74.1</v>
      </c>
      <c r="L40" s="49">
        <f t="shared" si="4"/>
        <v>37.05</v>
      </c>
      <c r="M40" s="49">
        <f t="shared" si="5"/>
        <v>69.9</v>
      </c>
      <c r="N40" s="22">
        <v>2</v>
      </c>
      <c r="O40" s="14"/>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4"/>
      <c r="AP40" s="55"/>
      <c r="AQ40" s="55"/>
    </row>
    <row r="41" s="13" customFormat="1" ht="30" customHeight="1" spans="1:43">
      <c r="A41" s="16"/>
      <c r="C41" s="16" t="s">
        <v>20</v>
      </c>
      <c r="D41" s="42" t="s">
        <v>86</v>
      </c>
      <c r="E41" s="13">
        <v>1</v>
      </c>
      <c r="F41" s="42" t="s">
        <v>122</v>
      </c>
      <c r="G41" s="41" t="s">
        <v>123</v>
      </c>
      <c r="H41" s="13">
        <v>3</v>
      </c>
      <c r="I41" s="42">
        <v>58.3</v>
      </c>
      <c r="J41" s="49">
        <f t="shared" si="1"/>
        <v>29.15</v>
      </c>
      <c r="K41" s="14">
        <v>78.6</v>
      </c>
      <c r="L41" s="49">
        <f t="shared" si="4"/>
        <v>39.3</v>
      </c>
      <c r="M41" s="49">
        <f t="shared" si="5"/>
        <v>68.45</v>
      </c>
      <c r="N41" s="22">
        <v>3</v>
      </c>
      <c r="O41" s="14"/>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4"/>
      <c r="AP41" s="55"/>
      <c r="AQ41" s="55"/>
    </row>
    <row r="42" s="13" customFormat="1" ht="30" customHeight="1" spans="1:43">
      <c r="A42" s="16" t="s">
        <v>124</v>
      </c>
      <c r="B42" s="13" t="s">
        <v>125</v>
      </c>
      <c r="C42" s="16" t="s">
        <v>20</v>
      </c>
      <c r="D42" s="42" t="s">
        <v>21</v>
      </c>
      <c r="E42" s="13">
        <v>1</v>
      </c>
      <c r="F42" s="42" t="s">
        <v>126</v>
      </c>
      <c r="G42" s="41" t="s">
        <v>127</v>
      </c>
      <c r="H42" s="13">
        <v>1</v>
      </c>
      <c r="I42" s="42">
        <v>69.5</v>
      </c>
      <c r="J42" s="49">
        <f t="shared" ref="J42:J56" si="6">I42*0.5</f>
        <v>34.75</v>
      </c>
      <c r="K42" s="14">
        <v>77.5</v>
      </c>
      <c r="L42" s="49">
        <f t="shared" ref="L42:L54" si="7">K42*0.5</f>
        <v>38.75</v>
      </c>
      <c r="M42" s="49">
        <f t="shared" ref="M42:M54" si="8">J42+L42</f>
        <v>73.5</v>
      </c>
      <c r="N42" s="22">
        <v>1</v>
      </c>
      <c r="O42" s="50" t="s">
        <v>24</v>
      </c>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4"/>
      <c r="AP42" s="55"/>
      <c r="AQ42" s="55"/>
    </row>
    <row r="43" s="13" customFormat="1" ht="30" customHeight="1" spans="1:43">
      <c r="A43" s="16"/>
      <c r="C43" s="16" t="s">
        <v>20</v>
      </c>
      <c r="D43" s="42" t="s">
        <v>21</v>
      </c>
      <c r="E43" s="13">
        <v>1</v>
      </c>
      <c r="F43" s="42" t="s">
        <v>128</v>
      </c>
      <c r="G43" s="41" t="s">
        <v>129</v>
      </c>
      <c r="H43" s="13">
        <v>3</v>
      </c>
      <c r="I43" s="42">
        <v>68.9</v>
      </c>
      <c r="J43" s="49">
        <f t="shared" si="6"/>
        <v>34.45</v>
      </c>
      <c r="K43" s="14">
        <v>74.4</v>
      </c>
      <c r="L43" s="49">
        <f t="shared" si="7"/>
        <v>37.2</v>
      </c>
      <c r="M43" s="49">
        <f t="shared" si="8"/>
        <v>71.65</v>
      </c>
      <c r="N43" s="22">
        <v>2</v>
      </c>
      <c r="O43" s="14"/>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4"/>
      <c r="AP43" s="55"/>
      <c r="AQ43" s="55"/>
    </row>
    <row r="44" s="13" customFormat="1" ht="30" customHeight="1" spans="1:43">
      <c r="A44" s="16"/>
      <c r="C44" s="16" t="s">
        <v>20</v>
      </c>
      <c r="D44" s="42" t="s">
        <v>21</v>
      </c>
      <c r="E44" s="13">
        <v>1</v>
      </c>
      <c r="F44" s="42" t="s">
        <v>130</v>
      </c>
      <c r="G44" s="41" t="s">
        <v>131</v>
      </c>
      <c r="H44" s="13">
        <v>7</v>
      </c>
      <c r="I44" s="42">
        <v>64.6</v>
      </c>
      <c r="J44" s="49">
        <f t="shared" si="6"/>
        <v>32.3</v>
      </c>
      <c r="K44" s="14">
        <v>76.4</v>
      </c>
      <c r="L44" s="49">
        <f t="shared" si="7"/>
        <v>38.2</v>
      </c>
      <c r="M44" s="49">
        <f t="shared" si="8"/>
        <v>70.5</v>
      </c>
      <c r="N44" s="22">
        <v>3</v>
      </c>
      <c r="O44" s="14"/>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4"/>
      <c r="AP44" s="55"/>
      <c r="AQ44" s="55"/>
    </row>
    <row r="45" s="13" customFormat="1" ht="30" customHeight="1" spans="1:43">
      <c r="A45" s="16" t="s">
        <v>132</v>
      </c>
      <c r="B45" s="13" t="s">
        <v>133</v>
      </c>
      <c r="C45" s="41" t="s">
        <v>20</v>
      </c>
      <c r="D45" s="42" t="s">
        <v>86</v>
      </c>
      <c r="E45" s="42">
        <v>2</v>
      </c>
      <c r="F45" s="42" t="s">
        <v>134</v>
      </c>
      <c r="G45" s="41" t="s">
        <v>135</v>
      </c>
      <c r="H45" s="13">
        <v>1</v>
      </c>
      <c r="I45" s="42">
        <v>78.2</v>
      </c>
      <c r="J45" s="49">
        <f t="shared" si="6"/>
        <v>39.1</v>
      </c>
      <c r="K45" s="14">
        <v>80.3</v>
      </c>
      <c r="L45" s="49">
        <f t="shared" si="7"/>
        <v>40.15</v>
      </c>
      <c r="M45" s="49">
        <f t="shared" si="8"/>
        <v>79.25</v>
      </c>
      <c r="N45" s="22">
        <v>1</v>
      </c>
      <c r="O45" s="50" t="s">
        <v>24</v>
      </c>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4"/>
      <c r="AP45" s="55"/>
      <c r="AQ45" s="55"/>
    </row>
    <row r="46" s="13" customFormat="1" ht="30" customHeight="1" spans="1:43">
      <c r="A46" s="16"/>
      <c r="C46" s="41" t="s">
        <v>20</v>
      </c>
      <c r="D46" s="42" t="s">
        <v>86</v>
      </c>
      <c r="E46" s="42">
        <v>2</v>
      </c>
      <c r="F46" s="42" t="s">
        <v>136</v>
      </c>
      <c r="G46" s="41" t="s">
        <v>137</v>
      </c>
      <c r="H46" s="13">
        <v>3</v>
      </c>
      <c r="I46" s="42">
        <v>67.8</v>
      </c>
      <c r="J46" s="49">
        <f t="shared" si="6"/>
        <v>33.9</v>
      </c>
      <c r="K46" s="14">
        <v>77.9</v>
      </c>
      <c r="L46" s="49">
        <f t="shared" si="7"/>
        <v>38.95</v>
      </c>
      <c r="M46" s="49">
        <f t="shared" si="8"/>
        <v>72.85</v>
      </c>
      <c r="N46" s="22">
        <v>2</v>
      </c>
      <c r="O46" s="50" t="s">
        <v>24</v>
      </c>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4"/>
      <c r="AP46" s="55"/>
      <c r="AQ46" s="55"/>
    </row>
    <row r="47" s="13" customFormat="1" ht="30" customHeight="1" spans="1:43">
      <c r="A47" s="16"/>
      <c r="C47" s="41" t="s">
        <v>20</v>
      </c>
      <c r="D47" s="42" t="s">
        <v>86</v>
      </c>
      <c r="E47" s="42">
        <v>2</v>
      </c>
      <c r="F47" s="42" t="s">
        <v>138</v>
      </c>
      <c r="G47" s="41" t="s">
        <v>139</v>
      </c>
      <c r="H47" s="13">
        <v>4</v>
      </c>
      <c r="I47" s="42">
        <v>62</v>
      </c>
      <c r="J47" s="49">
        <f t="shared" si="6"/>
        <v>31</v>
      </c>
      <c r="K47" s="14">
        <v>72</v>
      </c>
      <c r="L47" s="49">
        <f t="shared" si="7"/>
        <v>36</v>
      </c>
      <c r="M47" s="49">
        <f t="shared" si="8"/>
        <v>67</v>
      </c>
      <c r="N47" s="22">
        <v>5</v>
      </c>
      <c r="O47" s="50"/>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4"/>
      <c r="AP47" s="55"/>
      <c r="AQ47" s="55"/>
    </row>
    <row r="48" s="13" customFormat="1" ht="30" customHeight="1" spans="1:43">
      <c r="A48" s="16"/>
      <c r="C48" s="41" t="s">
        <v>20</v>
      </c>
      <c r="D48" s="42" t="s">
        <v>86</v>
      </c>
      <c r="E48" s="42">
        <v>2</v>
      </c>
      <c r="F48" s="42" t="s">
        <v>140</v>
      </c>
      <c r="G48" s="41" t="s">
        <v>141</v>
      </c>
      <c r="H48" s="13">
        <v>6</v>
      </c>
      <c r="I48" s="42">
        <v>61</v>
      </c>
      <c r="J48" s="49">
        <f t="shared" si="6"/>
        <v>30.5</v>
      </c>
      <c r="K48" s="14">
        <v>74.8</v>
      </c>
      <c r="L48" s="49">
        <f t="shared" si="7"/>
        <v>37.4</v>
      </c>
      <c r="M48" s="49">
        <f t="shared" si="8"/>
        <v>67.9</v>
      </c>
      <c r="N48" s="22">
        <v>3</v>
      </c>
      <c r="O48" s="50"/>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4"/>
      <c r="AP48" s="55"/>
      <c r="AQ48" s="55"/>
    </row>
    <row r="49" s="13" customFormat="1" ht="30" customHeight="1" spans="1:43">
      <c r="A49" s="16"/>
      <c r="C49" s="41" t="s">
        <v>20</v>
      </c>
      <c r="D49" s="42" t="s">
        <v>86</v>
      </c>
      <c r="E49" s="42">
        <v>2</v>
      </c>
      <c r="F49" s="42" t="s">
        <v>142</v>
      </c>
      <c r="G49" s="41" t="s">
        <v>143</v>
      </c>
      <c r="H49" s="13">
        <v>9</v>
      </c>
      <c r="I49" s="42">
        <v>57.9</v>
      </c>
      <c r="J49" s="49">
        <f t="shared" si="6"/>
        <v>28.95</v>
      </c>
      <c r="K49" s="14">
        <v>76.3</v>
      </c>
      <c r="L49" s="49">
        <f t="shared" si="7"/>
        <v>38.15</v>
      </c>
      <c r="M49" s="49">
        <f t="shared" si="8"/>
        <v>67.1</v>
      </c>
      <c r="N49" s="22">
        <v>4</v>
      </c>
      <c r="O49" s="14"/>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4"/>
      <c r="AP49" s="55"/>
      <c r="AQ49" s="55"/>
    </row>
    <row r="50" s="13" customFormat="1" ht="30" customHeight="1" spans="1:43">
      <c r="A50" s="16"/>
      <c r="C50" s="41" t="s">
        <v>20</v>
      </c>
      <c r="D50" s="42" t="s">
        <v>86</v>
      </c>
      <c r="E50" s="42">
        <v>2</v>
      </c>
      <c r="F50" s="42" t="s">
        <v>144</v>
      </c>
      <c r="G50" s="41" t="s">
        <v>145</v>
      </c>
      <c r="H50" s="13">
        <v>10</v>
      </c>
      <c r="I50" s="42">
        <v>56.2</v>
      </c>
      <c r="J50" s="49">
        <f t="shared" si="6"/>
        <v>28.1</v>
      </c>
      <c r="K50" s="14">
        <v>71.9</v>
      </c>
      <c r="L50" s="49">
        <f t="shared" si="7"/>
        <v>35.95</v>
      </c>
      <c r="M50" s="49">
        <f t="shared" si="8"/>
        <v>64.05</v>
      </c>
      <c r="N50" s="22">
        <v>6</v>
      </c>
      <c r="O50" s="14"/>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4"/>
      <c r="AP50" s="55"/>
      <c r="AQ50" s="55"/>
    </row>
    <row r="51" s="13" customFormat="1" ht="30" customHeight="1" spans="1:43">
      <c r="A51" s="16" t="s">
        <v>132</v>
      </c>
      <c r="B51" s="13" t="s">
        <v>133</v>
      </c>
      <c r="C51" s="41" t="s">
        <v>39</v>
      </c>
      <c r="D51" s="42" t="s">
        <v>21</v>
      </c>
      <c r="E51" s="13">
        <v>1</v>
      </c>
      <c r="F51" s="42" t="s">
        <v>146</v>
      </c>
      <c r="G51" s="41" t="s">
        <v>147</v>
      </c>
      <c r="H51" s="13">
        <v>1</v>
      </c>
      <c r="I51" s="42">
        <v>67.8</v>
      </c>
      <c r="J51" s="49">
        <f t="shared" si="6"/>
        <v>33.9</v>
      </c>
      <c r="K51" s="14">
        <v>78.3</v>
      </c>
      <c r="L51" s="49">
        <f t="shared" si="7"/>
        <v>39.15</v>
      </c>
      <c r="M51" s="49">
        <f t="shared" si="8"/>
        <v>73.05</v>
      </c>
      <c r="N51" s="22">
        <v>2</v>
      </c>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4"/>
      <c r="AP51" s="55"/>
      <c r="AQ51" s="55"/>
    </row>
    <row r="52" s="13" customFormat="1" ht="30" customHeight="1" spans="1:43">
      <c r="A52" s="16"/>
      <c r="C52" s="41" t="s">
        <v>39</v>
      </c>
      <c r="D52" s="42" t="s">
        <v>21</v>
      </c>
      <c r="E52" s="13">
        <v>1</v>
      </c>
      <c r="F52" s="42" t="s">
        <v>148</v>
      </c>
      <c r="G52" s="41" t="s">
        <v>149</v>
      </c>
      <c r="H52" s="13">
        <v>3</v>
      </c>
      <c r="I52" s="42">
        <v>65.4</v>
      </c>
      <c r="J52" s="49">
        <f t="shared" si="6"/>
        <v>32.7</v>
      </c>
      <c r="K52" s="14">
        <v>81.5</v>
      </c>
      <c r="L52" s="49">
        <f t="shared" si="7"/>
        <v>40.75</v>
      </c>
      <c r="M52" s="49">
        <f t="shared" si="8"/>
        <v>73.45</v>
      </c>
      <c r="N52" s="22">
        <v>1</v>
      </c>
      <c r="O52" s="50" t="s">
        <v>24</v>
      </c>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4"/>
      <c r="AP52" s="55"/>
      <c r="AQ52" s="55"/>
    </row>
    <row r="53" s="13" customFormat="1" ht="30" customHeight="1" spans="1:43">
      <c r="A53" s="16"/>
      <c r="C53" s="41" t="s">
        <v>39</v>
      </c>
      <c r="D53" s="42" t="s">
        <v>21</v>
      </c>
      <c r="E53" s="13">
        <v>1</v>
      </c>
      <c r="F53" s="42" t="s">
        <v>150</v>
      </c>
      <c r="G53" s="41" t="s">
        <v>151</v>
      </c>
      <c r="H53" s="13">
        <v>4</v>
      </c>
      <c r="I53" s="42">
        <v>62.7</v>
      </c>
      <c r="J53" s="49">
        <f t="shared" si="6"/>
        <v>31.35</v>
      </c>
      <c r="K53" s="14">
        <v>80.3</v>
      </c>
      <c r="L53" s="49">
        <f t="shared" si="7"/>
        <v>40.15</v>
      </c>
      <c r="M53" s="49">
        <f t="shared" si="8"/>
        <v>71.5</v>
      </c>
      <c r="N53" s="22">
        <v>3</v>
      </c>
      <c r="O53" s="14"/>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4"/>
      <c r="AP53" s="55"/>
      <c r="AQ53" s="55"/>
    </row>
    <row r="54" s="13" customFormat="1" ht="30" customHeight="1" spans="1:43">
      <c r="A54" s="16" t="s">
        <v>132</v>
      </c>
      <c r="B54" s="13" t="s">
        <v>133</v>
      </c>
      <c r="C54" s="41" t="s">
        <v>107</v>
      </c>
      <c r="D54" s="42" t="s">
        <v>21</v>
      </c>
      <c r="E54" s="13">
        <v>1</v>
      </c>
      <c r="F54" s="42" t="s">
        <v>152</v>
      </c>
      <c r="G54" s="41" t="s">
        <v>153</v>
      </c>
      <c r="H54" s="13">
        <v>1</v>
      </c>
      <c r="I54" s="42">
        <v>77.2</v>
      </c>
      <c r="J54" s="49">
        <f t="shared" si="6"/>
        <v>38.6</v>
      </c>
      <c r="K54" s="14">
        <v>83.8</v>
      </c>
      <c r="L54" s="49">
        <f t="shared" si="7"/>
        <v>41.9</v>
      </c>
      <c r="M54" s="49">
        <f t="shared" si="8"/>
        <v>80.5</v>
      </c>
      <c r="N54" s="22">
        <v>1</v>
      </c>
      <c r="O54" s="50" t="s">
        <v>24</v>
      </c>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4"/>
      <c r="AP54" s="55"/>
      <c r="AQ54" s="55"/>
    </row>
    <row r="55" s="13" customFormat="1" ht="30" customHeight="1" spans="1:43">
      <c r="A55" s="16"/>
      <c r="C55" s="41" t="s">
        <v>107</v>
      </c>
      <c r="D55" s="42" t="s">
        <v>21</v>
      </c>
      <c r="E55" s="13">
        <v>1</v>
      </c>
      <c r="F55" s="42" t="s">
        <v>154</v>
      </c>
      <c r="G55" s="41" t="s">
        <v>155</v>
      </c>
      <c r="H55" s="13">
        <v>3</v>
      </c>
      <c r="I55" s="42">
        <v>61.4</v>
      </c>
      <c r="J55" s="49">
        <f t="shared" si="6"/>
        <v>30.7</v>
      </c>
      <c r="K55" s="14">
        <v>74.3</v>
      </c>
      <c r="L55" s="49">
        <f t="shared" ref="L55:L65" si="9">K55*0.5</f>
        <v>37.15</v>
      </c>
      <c r="M55" s="49">
        <f t="shared" ref="M55:M65" si="10">J55+L55</f>
        <v>67.85</v>
      </c>
      <c r="N55" s="22">
        <v>3</v>
      </c>
      <c r="O55" s="14"/>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4"/>
      <c r="AP55" s="55"/>
      <c r="AQ55" s="55"/>
    </row>
    <row r="56" s="13" customFormat="1" ht="30" customHeight="1" spans="1:43">
      <c r="A56" s="16"/>
      <c r="C56" s="41" t="s">
        <v>107</v>
      </c>
      <c r="D56" s="42" t="s">
        <v>21</v>
      </c>
      <c r="E56" s="13">
        <v>1</v>
      </c>
      <c r="F56" s="42" t="s">
        <v>156</v>
      </c>
      <c r="G56" s="41" t="s">
        <v>157</v>
      </c>
      <c r="H56" s="13">
        <v>4</v>
      </c>
      <c r="I56" s="42">
        <v>60.9</v>
      </c>
      <c r="J56" s="49">
        <f t="shared" si="6"/>
        <v>30.45</v>
      </c>
      <c r="K56" s="14">
        <v>78.4</v>
      </c>
      <c r="L56" s="49">
        <f t="shared" si="9"/>
        <v>39.2</v>
      </c>
      <c r="M56" s="49">
        <f t="shared" si="10"/>
        <v>69.65</v>
      </c>
      <c r="N56" s="22">
        <v>2</v>
      </c>
      <c r="O56" s="14"/>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4"/>
      <c r="AP56" s="55"/>
      <c r="AQ56" s="55"/>
    </row>
    <row r="57" s="13" customFormat="1" ht="30" customHeight="1" spans="1:43">
      <c r="A57" s="16" t="s">
        <v>158</v>
      </c>
      <c r="B57" s="13" t="s">
        <v>159</v>
      </c>
      <c r="C57" s="41" t="s">
        <v>20</v>
      </c>
      <c r="D57" s="42" t="s">
        <v>86</v>
      </c>
      <c r="E57" s="13">
        <v>1</v>
      </c>
      <c r="F57" s="42" t="s">
        <v>160</v>
      </c>
      <c r="G57" s="41" t="s">
        <v>161</v>
      </c>
      <c r="H57" s="13">
        <v>1</v>
      </c>
      <c r="I57" s="42">
        <v>42.4</v>
      </c>
      <c r="J57" s="49">
        <f t="shared" ref="J57:J66" si="11">I57*0.5</f>
        <v>21.2</v>
      </c>
      <c r="K57" s="14">
        <v>77.3</v>
      </c>
      <c r="L57" s="49">
        <f t="shared" si="9"/>
        <v>38.65</v>
      </c>
      <c r="M57" s="49">
        <f t="shared" si="10"/>
        <v>59.85</v>
      </c>
      <c r="N57" s="22">
        <v>1</v>
      </c>
      <c r="O57" s="50" t="s">
        <v>24</v>
      </c>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4"/>
      <c r="AP57" s="55"/>
      <c r="AQ57" s="55"/>
    </row>
    <row r="58" s="13" customFormat="1" ht="30" customHeight="1" spans="1:43">
      <c r="A58" s="16" t="s">
        <v>162</v>
      </c>
      <c r="B58" s="13" t="s">
        <v>163</v>
      </c>
      <c r="C58" s="41" t="s">
        <v>20</v>
      </c>
      <c r="D58" s="42" t="s">
        <v>86</v>
      </c>
      <c r="E58" s="13">
        <v>1</v>
      </c>
      <c r="F58" s="42" t="s">
        <v>164</v>
      </c>
      <c r="G58" s="41" t="s">
        <v>165</v>
      </c>
      <c r="H58" s="13">
        <v>1</v>
      </c>
      <c r="I58" s="42">
        <v>62.5</v>
      </c>
      <c r="J58" s="49">
        <f t="shared" si="11"/>
        <v>31.25</v>
      </c>
      <c r="K58" s="14">
        <v>80.6</v>
      </c>
      <c r="L58" s="49">
        <f t="shared" si="9"/>
        <v>40.3</v>
      </c>
      <c r="M58" s="49">
        <f t="shared" si="10"/>
        <v>71.55</v>
      </c>
      <c r="N58" s="22">
        <v>1</v>
      </c>
      <c r="O58" s="50" t="s">
        <v>24</v>
      </c>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4"/>
      <c r="AP58" s="55"/>
      <c r="AQ58" s="55"/>
    </row>
    <row r="59" s="13" customFormat="1" ht="30" customHeight="1" spans="1:43">
      <c r="A59" s="16"/>
      <c r="C59" s="41" t="s">
        <v>20</v>
      </c>
      <c r="D59" s="42" t="s">
        <v>86</v>
      </c>
      <c r="E59" s="13">
        <v>1</v>
      </c>
      <c r="F59" s="42" t="s">
        <v>166</v>
      </c>
      <c r="G59" s="41" t="s">
        <v>167</v>
      </c>
      <c r="H59" s="13">
        <v>2</v>
      </c>
      <c r="I59" s="42">
        <v>59.5</v>
      </c>
      <c r="J59" s="49">
        <f t="shared" si="11"/>
        <v>29.75</v>
      </c>
      <c r="K59" s="14">
        <v>83.2</v>
      </c>
      <c r="L59" s="49">
        <f t="shared" si="9"/>
        <v>41.6</v>
      </c>
      <c r="M59" s="49">
        <f t="shared" si="10"/>
        <v>71.35</v>
      </c>
      <c r="N59" s="22">
        <v>2</v>
      </c>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4"/>
      <c r="AP59" s="55"/>
      <c r="AQ59" s="55"/>
    </row>
    <row r="60" s="13" customFormat="1" ht="30" customHeight="1" spans="1:43">
      <c r="A60" s="16"/>
      <c r="C60" s="41" t="s">
        <v>20</v>
      </c>
      <c r="D60" s="42" t="s">
        <v>86</v>
      </c>
      <c r="E60" s="13">
        <v>1</v>
      </c>
      <c r="F60" s="42" t="s">
        <v>168</v>
      </c>
      <c r="G60" s="41" t="s">
        <v>169</v>
      </c>
      <c r="H60" s="13">
        <v>3</v>
      </c>
      <c r="I60" s="42">
        <v>48.2</v>
      </c>
      <c r="J60" s="49">
        <f t="shared" si="11"/>
        <v>24.1</v>
      </c>
      <c r="K60" s="14">
        <v>70.4</v>
      </c>
      <c r="L60" s="49">
        <f t="shared" si="9"/>
        <v>35.2</v>
      </c>
      <c r="M60" s="49">
        <f t="shared" si="10"/>
        <v>59.3</v>
      </c>
      <c r="N60" s="22">
        <v>3</v>
      </c>
      <c r="O60" s="14"/>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4"/>
      <c r="AP60" s="55"/>
      <c r="AQ60" s="55"/>
    </row>
    <row r="61" s="13" customFormat="1" ht="30" customHeight="1" spans="1:43">
      <c r="A61" s="16" t="s">
        <v>162</v>
      </c>
      <c r="B61" s="13" t="s">
        <v>163</v>
      </c>
      <c r="C61" s="41" t="s">
        <v>39</v>
      </c>
      <c r="D61" s="42" t="s">
        <v>21</v>
      </c>
      <c r="E61" s="13">
        <v>1</v>
      </c>
      <c r="F61" s="42" t="s">
        <v>170</v>
      </c>
      <c r="G61" s="41" t="s">
        <v>171</v>
      </c>
      <c r="H61" s="13">
        <v>1</v>
      </c>
      <c r="I61" s="42">
        <v>73</v>
      </c>
      <c r="J61" s="49">
        <f t="shared" si="11"/>
        <v>36.5</v>
      </c>
      <c r="K61" s="14">
        <v>77</v>
      </c>
      <c r="L61" s="49">
        <f t="shared" si="9"/>
        <v>38.5</v>
      </c>
      <c r="M61" s="49">
        <f t="shared" si="10"/>
        <v>75</v>
      </c>
      <c r="N61" s="22">
        <v>1</v>
      </c>
      <c r="O61" s="50" t="s">
        <v>24</v>
      </c>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4"/>
      <c r="AP61" s="55"/>
      <c r="AQ61" s="55"/>
    </row>
    <row r="62" s="13" customFormat="1" ht="30" customHeight="1" spans="1:43">
      <c r="A62" s="16"/>
      <c r="C62" s="41" t="s">
        <v>39</v>
      </c>
      <c r="D62" s="42" t="s">
        <v>21</v>
      </c>
      <c r="E62" s="13">
        <v>1</v>
      </c>
      <c r="F62" s="42" t="s">
        <v>172</v>
      </c>
      <c r="G62" s="41" t="s">
        <v>173</v>
      </c>
      <c r="H62" s="13">
        <v>2</v>
      </c>
      <c r="I62" s="42">
        <v>58.3</v>
      </c>
      <c r="J62" s="49">
        <f t="shared" si="11"/>
        <v>29.15</v>
      </c>
      <c r="K62" s="14">
        <v>79.1</v>
      </c>
      <c r="L62" s="49">
        <f t="shared" si="9"/>
        <v>39.55</v>
      </c>
      <c r="M62" s="49">
        <f t="shared" si="10"/>
        <v>68.7</v>
      </c>
      <c r="N62" s="22">
        <v>2</v>
      </c>
      <c r="O62" s="50"/>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4"/>
      <c r="AP62" s="55"/>
      <c r="AQ62" s="55"/>
    </row>
    <row r="63" s="13" customFormat="1" ht="30" customHeight="1" spans="1:43">
      <c r="A63" s="16"/>
      <c r="C63" s="41" t="s">
        <v>39</v>
      </c>
      <c r="D63" s="42" t="s">
        <v>21</v>
      </c>
      <c r="E63" s="13">
        <v>1</v>
      </c>
      <c r="F63" s="42" t="s">
        <v>174</v>
      </c>
      <c r="G63" s="41" t="s">
        <v>175</v>
      </c>
      <c r="H63" s="13">
        <v>3</v>
      </c>
      <c r="I63" s="42">
        <v>57.9</v>
      </c>
      <c r="J63" s="49">
        <f t="shared" si="11"/>
        <v>28.95</v>
      </c>
      <c r="K63" s="14">
        <v>79.5</v>
      </c>
      <c r="L63" s="49">
        <f t="shared" si="9"/>
        <v>39.75</v>
      </c>
      <c r="M63" s="49">
        <f t="shared" si="10"/>
        <v>68.7</v>
      </c>
      <c r="N63" s="22">
        <v>3</v>
      </c>
      <c r="O63" s="14"/>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4"/>
      <c r="AP63" s="55"/>
      <c r="AQ63" s="55"/>
    </row>
    <row r="64" s="13" customFormat="1" ht="30" customHeight="1" spans="1:43">
      <c r="A64" s="16" t="s">
        <v>176</v>
      </c>
      <c r="B64" s="13" t="s">
        <v>177</v>
      </c>
      <c r="C64" s="41" t="s">
        <v>20</v>
      </c>
      <c r="D64" s="42" t="s">
        <v>86</v>
      </c>
      <c r="E64" s="13">
        <v>1</v>
      </c>
      <c r="F64" s="42" t="s">
        <v>178</v>
      </c>
      <c r="G64" s="41" t="s">
        <v>179</v>
      </c>
      <c r="H64" s="13">
        <v>1</v>
      </c>
      <c r="I64" s="42">
        <v>64.4</v>
      </c>
      <c r="J64" s="49">
        <f t="shared" si="11"/>
        <v>32.2</v>
      </c>
      <c r="K64" s="14">
        <v>77.6</v>
      </c>
      <c r="L64" s="49">
        <f t="shared" si="9"/>
        <v>38.8</v>
      </c>
      <c r="M64" s="49">
        <f t="shared" si="10"/>
        <v>71</v>
      </c>
      <c r="N64" s="22">
        <v>1</v>
      </c>
      <c r="O64" s="50" t="s">
        <v>24</v>
      </c>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4"/>
      <c r="AP64" s="55"/>
      <c r="AQ64" s="55"/>
    </row>
    <row r="65" s="13" customFormat="1" ht="30" customHeight="1" spans="1:43">
      <c r="A65" s="16"/>
      <c r="C65" s="41" t="s">
        <v>20</v>
      </c>
      <c r="D65" s="42" t="s">
        <v>86</v>
      </c>
      <c r="E65" s="13">
        <v>1</v>
      </c>
      <c r="F65" s="42" t="s">
        <v>180</v>
      </c>
      <c r="G65" s="41" t="s">
        <v>181</v>
      </c>
      <c r="H65" s="13">
        <v>2</v>
      </c>
      <c r="I65" s="42">
        <v>53</v>
      </c>
      <c r="J65" s="49">
        <f t="shared" si="11"/>
        <v>26.5</v>
      </c>
      <c r="K65" s="14">
        <v>76.1</v>
      </c>
      <c r="L65" s="49">
        <f t="shared" si="9"/>
        <v>38.05</v>
      </c>
      <c r="M65" s="49">
        <f t="shared" si="10"/>
        <v>64.55</v>
      </c>
      <c r="N65" s="22">
        <v>2</v>
      </c>
      <c r="O65" s="14"/>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4"/>
      <c r="AP65" s="55"/>
      <c r="AQ65" s="55"/>
    </row>
    <row r="66" s="13" customFormat="1" ht="30" customHeight="1" spans="1:43">
      <c r="A66" s="16"/>
      <c r="C66" s="41" t="s">
        <v>20</v>
      </c>
      <c r="D66" s="42" t="s">
        <v>86</v>
      </c>
      <c r="E66" s="13">
        <v>1</v>
      </c>
      <c r="F66" s="42" t="s">
        <v>182</v>
      </c>
      <c r="G66" s="41" t="s">
        <v>183</v>
      </c>
      <c r="H66" s="13">
        <v>3</v>
      </c>
      <c r="I66" s="42">
        <v>47.4</v>
      </c>
      <c r="J66" s="49">
        <f t="shared" si="11"/>
        <v>23.7</v>
      </c>
      <c r="K66" s="14"/>
      <c r="L66" s="49"/>
      <c r="M66" s="49" t="s">
        <v>28</v>
      </c>
      <c r="N66" s="22" t="s">
        <v>27</v>
      </c>
      <c r="O66" s="14"/>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4"/>
      <c r="AP66" s="55"/>
      <c r="AQ66" s="55"/>
    </row>
    <row r="67" s="13" customFormat="1" ht="30" customHeight="1" spans="1:43">
      <c r="A67" s="16" t="s">
        <v>184</v>
      </c>
      <c r="B67" s="13" t="s">
        <v>185</v>
      </c>
      <c r="C67" s="41" t="s">
        <v>20</v>
      </c>
      <c r="D67" s="42" t="s">
        <v>86</v>
      </c>
      <c r="E67" s="13">
        <v>1</v>
      </c>
      <c r="F67" s="42" t="s">
        <v>186</v>
      </c>
      <c r="G67" s="41" t="s">
        <v>187</v>
      </c>
      <c r="H67" s="13">
        <v>1</v>
      </c>
      <c r="I67" s="42">
        <v>59.6</v>
      </c>
      <c r="J67" s="49">
        <f t="shared" ref="J67:J98" si="12">I67*0.5</f>
        <v>29.8</v>
      </c>
      <c r="K67" s="14">
        <v>81.2</v>
      </c>
      <c r="L67" s="49">
        <f t="shared" ref="L67:L98" si="13">K67*0.5</f>
        <v>40.6</v>
      </c>
      <c r="M67" s="49">
        <f t="shared" ref="M67:M98" si="14">J67+L67</f>
        <v>70.4</v>
      </c>
      <c r="N67" s="22">
        <v>1</v>
      </c>
      <c r="O67" s="50" t="s">
        <v>24</v>
      </c>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4"/>
      <c r="AP67" s="55"/>
      <c r="AQ67" s="55"/>
    </row>
    <row r="68" s="13" customFormat="1" ht="30" customHeight="1" spans="1:43">
      <c r="A68" s="16"/>
      <c r="C68" s="41" t="s">
        <v>20</v>
      </c>
      <c r="D68" s="42" t="s">
        <v>86</v>
      </c>
      <c r="E68" s="13">
        <v>1</v>
      </c>
      <c r="F68" s="42" t="s">
        <v>188</v>
      </c>
      <c r="G68" s="41" t="s">
        <v>189</v>
      </c>
      <c r="H68" s="13">
        <v>2</v>
      </c>
      <c r="I68" s="42">
        <v>58</v>
      </c>
      <c r="J68" s="49">
        <f t="shared" si="12"/>
        <v>29</v>
      </c>
      <c r="K68" s="14">
        <v>77.9</v>
      </c>
      <c r="L68" s="49">
        <f t="shared" si="13"/>
        <v>38.95</v>
      </c>
      <c r="M68" s="49">
        <f t="shared" si="14"/>
        <v>67.95</v>
      </c>
      <c r="N68" s="22">
        <v>2</v>
      </c>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4"/>
      <c r="AP68" s="55"/>
      <c r="AQ68" s="55"/>
    </row>
    <row r="69" s="13" customFormat="1" ht="30" customHeight="1" spans="1:43">
      <c r="A69" s="16"/>
      <c r="C69" s="41" t="s">
        <v>20</v>
      </c>
      <c r="D69" s="42" t="s">
        <v>86</v>
      </c>
      <c r="E69" s="13">
        <v>1</v>
      </c>
      <c r="F69" s="42" t="s">
        <v>190</v>
      </c>
      <c r="G69" s="41" t="s">
        <v>191</v>
      </c>
      <c r="H69" s="13">
        <v>3</v>
      </c>
      <c r="I69" s="42">
        <v>47.3</v>
      </c>
      <c r="J69" s="49">
        <f t="shared" si="12"/>
        <v>23.65</v>
      </c>
      <c r="K69" s="14">
        <v>74.4</v>
      </c>
      <c r="L69" s="49">
        <f t="shared" si="13"/>
        <v>37.2</v>
      </c>
      <c r="M69" s="49">
        <f t="shared" si="14"/>
        <v>60.85</v>
      </c>
      <c r="N69" s="22">
        <v>3</v>
      </c>
      <c r="O69" s="14"/>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4"/>
      <c r="AP69" s="55"/>
      <c r="AQ69" s="55"/>
    </row>
    <row r="70" s="13" customFormat="1" ht="30" customHeight="1" spans="1:43">
      <c r="A70" s="16" t="s">
        <v>192</v>
      </c>
      <c r="B70" s="13" t="s">
        <v>193</v>
      </c>
      <c r="C70" s="41" t="s">
        <v>20</v>
      </c>
      <c r="D70" s="42" t="s">
        <v>21</v>
      </c>
      <c r="E70" s="13">
        <v>1</v>
      </c>
      <c r="F70" s="42" t="s">
        <v>194</v>
      </c>
      <c r="G70" s="41" t="s">
        <v>195</v>
      </c>
      <c r="H70" s="13">
        <v>1</v>
      </c>
      <c r="I70" s="42">
        <v>59.9</v>
      </c>
      <c r="J70" s="49">
        <f t="shared" si="12"/>
        <v>29.95</v>
      </c>
      <c r="K70" s="14">
        <v>75.4</v>
      </c>
      <c r="L70" s="49">
        <f t="shared" si="13"/>
        <v>37.7</v>
      </c>
      <c r="M70" s="49">
        <f t="shared" si="14"/>
        <v>67.65</v>
      </c>
      <c r="N70" s="22">
        <v>1</v>
      </c>
      <c r="O70" s="50" t="s">
        <v>24</v>
      </c>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4"/>
      <c r="AP70" s="55"/>
      <c r="AQ70" s="55"/>
    </row>
    <row r="71" s="13" customFormat="1" ht="30" customHeight="1" spans="1:43">
      <c r="A71" s="16"/>
      <c r="C71" s="41" t="s">
        <v>20</v>
      </c>
      <c r="D71" s="42" t="s">
        <v>21</v>
      </c>
      <c r="E71" s="13">
        <v>1</v>
      </c>
      <c r="F71" s="42" t="s">
        <v>196</v>
      </c>
      <c r="G71" s="41" t="s">
        <v>197</v>
      </c>
      <c r="H71" s="13">
        <v>2</v>
      </c>
      <c r="I71" s="42">
        <v>53.8</v>
      </c>
      <c r="J71" s="49">
        <f t="shared" si="12"/>
        <v>26.9</v>
      </c>
      <c r="K71" s="14">
        <v>78.2</v>
      </c>
      <c r="L71" s="49">
        <f t="shared" si="13"/>
        <v>39.1</v>
      </c>
      <c r="M71" s="49">
        <f t="shared" si="14"/>
        <v>66</v>
      </c>
      <c r="N71" s="22">
        <v>2</v>
      </c>
      <c r="O71" s="14"/>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4"/>
      <c r="AP71" s="55"/>
      <c r="AQ71" s="55"/>
    </row>
    <row r="72" s="8" customFormat="1" ht="30" customHeight="1" spans="1:43">
      <c r="A72" s="16"/>
      <c r="B72" s="13"/>
      <c r="C72" s="41" t="s">
        <v>20</v>
      </c>
      <c r="D72" s="42" t="s">
        <v>21</v>
      </c>
      <c r="E72" s="13">
        <v>1</v>
      </c>
      <c r="F72" s="42" t="s">
        <v>198</v>
      </c>
      <c r="G72" s="41" t="s">
        <v>199</v>
      </c>
      <c r="H72" s="13">
        <v>3</v>
      </c>
      <c r="I72" s="42">
        <v>43.6</v>
      </c>
      <c r="J72" s="49">
        <f t="shared" si="12"/>
        <v>21.8</v>
      </c>
      <c r="K72" s="14">
        <v>77.3</v>
      </c>
      <c r="L72" s="49">
        <f t="shared" si="13"/>
        <v>38.65</v>
      </c>
      <c r="M72" s="49">
        <f t="shared" si="14"/>
        <v>60.45</v>
      </c>
      <c r="N72" s="22">
        <v>3</v>
      </c>
      <c r="O72" s="14"/>
      <c r="P72" s="48"/>
      <c r="Q72" s="48"/>
      <c r="R72" s="48"/>
      <c r="S72" s="48"/>
      <c r="T72" s="48"/>
      <c r="U72" s="48"/>
      <c r="V72" s="48"/>
      <c r="W72" s="48"/>
      <c r="X72" s="48"/>
      <c r="Y72" s="48"/>
      <c r="Z72" s="48"/>
      <c r="AA72" s="35"/>
      <c r="AB72" s="35"/>
      <c r="AC72" s="35"/>
      <c r="AD72" s="35"/>
      <c r="AE72" s="35"/>
      <c r="AF72" s="35"/>
      <c r="AG72" s="35"/>
      <c r="AH72" s="35"/>
      <c r="AI72" s="35"/>
      <c r="AJ72" s="35"/>
      <c r="AK72" s="35"/>
      <c r="AL72" s="35"/>
      <c r="AM72" s="35"/>
      <c r="AN72" s="35"/>
      <c r="AO72" s="36"/>
      <c r="AP72" s="36"/>
      <c r="AQ72" s="36"/>
    </row>
    <row r="73" s="13" customFormat="1" ht="30" customHeight="1" spans="1:43">
      <c r="A73" s="16" t="s">
        <v>200</v>
      </c>
      <c r="B73" s="13" t="s">
        <v>201</v>
      </c>
      <c r="C73" s="41" t="s">
        <v>20</v>
      </c>
      <c r="D73" s="42" t="s">
        <v>21</v>
      </c>
      <c r="E73" s="13">
        <v>1</v>
      </c>
      <c r="F73" s="42" t="s">
        <v>202</v>
      </c>
      <c r="G73" s="41" t="s">
        <v>203</v>
      </c>
      <c r="H73" s="13">
        <v>1</v>
      </c>
      <c r="I73" s="42">
        <v>73.4</v>
      </c>
      <c r="J73" s="49">
        <f t="shared" si="12"/>
        <v>36.7</v>
      </c>
      <c r="K73" s="14">
        <v>81</v>
      </c>
      <c r="L73" s="49">
        <f t="shared" si="13"/>
        <v>40.5</v>
      </c>
      <c r="M73" s="49">
        <f t="shared" si="14"/>
        <v>77.2</v>
      </c>
      <c r="N73" s="22">
        <v>1</v>
      </c>
      <c r="O73" s="50" t="s">
        <v>24</v>
      </c>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4"/>
      <c r="AP73" s="55"/>
      <c r="AQ73" s="55"/>
    </row>
    <row r="74" s="13" customFormat="1" ht="30" customHeight="1" spans="1:43">
      <c r="A74" s="16"/>
      <c r="C74" s="41" t="s">
        <v>20</v>
      </c>
      <c r="D74" s="42" t="s">
        <v>21</v>
      </c>
      <c r="E74" s="13">
        <v>1</v>
      </c>
      <c r="F74" s="42" t="s">
        <v>204</v>
      </c>
      <c r="G74" s="41" t="s">
        <v>205</v>
      </c>
      <c r="H74" s="13">
        <v>2</v>
      </c>
      <c r="I74" s="42">
        <v>63.5</v>
      </c>
      <c r="J74" s="49">
        <f t="shared" si="12"/>
        <v>31.75</v>
      </c>
      <c r="K74" s="14">
        <v>81.3</v>
      </c>
      <c r="L74" s="49">
        <f t="shared" si="13"/>
        <v>40.65</v>
      </c>
      <c r="M74" s="49">
        <f t="shared" si="14"/>
        <v>72.4</v>
      </c>
      <c r="N74" s="22">
        <v>2</v>
      </c>
      <c r="O74" s="14"/>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4"/>
      <c r="AP74" s="55"/>
      <c r="AQ74" s="55"/>
    </row>
    <row r="75" s="8" customFormat="1" ht="30" customHeight="1" spans="1:43">
      <c r="A75" s="16"/>
      <c r="B75" s="13"/>
      <c r="C75" s="41" t="s">
        <v>20</v>
      </c>
      <c r="D75" s="42" t="s">
        <v>21</v>
      </c>
      <c r="E75" s="13">
        <v>1</v>
      </c>
      <c r="F75" s="42" t="s">
        <v>206</v>
      </c>
      <c r="G75" s="41" t="s">
        <v>207</v>
      </c>
      <c r="H75" s="13">
        <v>3</v>
      </c>
      <c r="I75" s="42">
        <v>55.4</v>
      </c>
      <c r="J75" s="49">
        <f t="shared" si="12"/>
        <v>27.7</v>
      </c>
      <c r="K75" s="14">
        <v>79.7</v>
      </c>
      <c r="L75" s="49">
        <f t="shared" si="13"/>
        <v>39.85</v>
      </c>
      <c r="M75" s="49">
        <f t="shared" si="14"/>
        <v>67.55</v>
      </c>
      <c r="N75" s="22">
        <v>3</v>
      </c>
      <c r="O75" s="14"/>
      <c r="P75" s="48"/>
      <c r="Q75" s="48"/>
      <c r="R75" s="48"/>
      <c r="S75" s="48"/>
      <c r="T75" s="48"/>
      <c r="U75" s="48"/>
      <c r="V75" s="48"/>
      <c r="W75" s="48"/>
      <c r="X75" s="48"/>
      <c r="Y75" s="48"/>
      <c r="Z75" s="48"/>
      <c r="AA75" s="35"/>
      <c r="AB75" s="35"/>
      <c r="AC75" s="35"/>
      <c r="AD75" s="35"/>
      <c r="AE75" s="35"/>
      <c r="AF75" s="35"/>
      <c r="AG75" s="35"/>
      <c r="AH75" s="35"/>
      <c r="AI75" s="35"/>
      <c r="AJ75" s="35"/>
      <c r="AK75" s="35"/>
      <c r="AL75" s="35"/>
      <c r="AM75" s="35"/>
      <c r="AN75" s="35"/>
      <c r="AO75" s="36"/>
      <c r="AP75" s="36"/>
      <c r="AQ75" s="36"/>
    </row>
    <row r="76" s="13" customFormat="1" ht="30" customHeight="1" spans="1:43">
      <c r="A76" s="16" t="s">
        <v>208</v>
      </c>
      <c r="B76" s="13" t="s">
        <v>209</v>
      </c>
      <c r="C76" s="41" t="s">
        <v>20</v>
      </c>
      <c r="D76" s="42" t="s">
        <v>21</v>
      </c>
      <c r="E76" s="13">
        <v>1</v>
      </c>
      <c r="F76" s="42" t="s">
        <v>210</v>
      </c>
      <c r="G76" s="41" t="s">
        <v>211</v>
      </c>
      <c r="H76" s="13">
        <v>1</v>
      </c>
      <c r="I76" s="42">
        <v>69.8</v>
      </c>
      <c r="J76" s="49">
        <f t="shared" si="12"/>
        <v>34.9</v>
      </c>
      <c r="K76" s="14" t="s">
        <v>27</v>
      </c>
      <c r="L76" s="49" t="s">
        <v>27</v>
      </c>
      <c r="M76" s="49" t="s">
        <v>212</v>
      </c>
      <c r="N76" s="22" t="s">
        <v>27</v>
      </c>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4"/>
      <c r="AP76" s="55"/>
      <c r="AQ76" s="55"/>
    </row>
    <row r="77" s="13" customFormat="1" ht="30" customHeight="1" spans="1:43">
      <c r="A77" s="16"/>
      <c r="C77" s="41" t="s">
        <v>20</v>
      </c>
      <c r="D77" s="42" t="s">
        <v>21</v>
      </c>
      <c r="E77" s="13">
        <v>1</v>
      </c>
      <c r="F77" s="42" t="s">
        <v>213</v>
      </c>
      <c r="G77" s="41" t="s">
        <v>214</v>
      </c>
      <c r="H77" s="13">
        <v>2</v>
      </c>
      <c r="I77" s="42">
        <v>63.6</v>
      </c>
      <c r="J77" s="49">
        <f t="shared" si="12"/>
        <v>31.8</v>
      </c>
      <c r="K77" s="14">
        <v>81.8</v>
      </c>
      <c r="L77" s="49">
        <f t="shared" si="13"/>
        <v>40.9</v>
      </c>
      <c r="M77" s="49">
        <f t="shared" si="14"/>
        <v>72.7</v>
      </c>
      <c r="N77" s="22">
        <v>1</v>
      </c>
      <c r="O77" s="50" t="s">
        <v>24</v>
      </c>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4"/>
      <c r="AP77" s="55"/>
      <c r="AQ77" s="55"/>
    </row>
    <row r="78" s="13" customFormat="1" ht="30" customHeight="1" spans="1:43">
      <c r="A78" s="16"/>
      <c r="C78" s="41" t="s">
        <v>20</v>
      </c>
      <c r="D78" s="42" t="s">
        <v>21</v>
      </c>
      <c r="E78" s="13">
        <v>1</v>
      </c>
      <c r="F78" s="42" t="s">
        <v>215</v>
      </c>
      <c r="G78" s="41" t="s">
        <v>216</v>
      </c>
      <c r="H78" s="13">
        <v>3</v>
      </c>
      <c r="I78" s="42">
        <v>57.5</v>
      </c>
      <c r="J78" s="49">
        <f t="shared" si="12"/>
        <v>28.75</v>
      </c>
      <c r="K78" s="14">
        <v>76</v>
      </c>
      <c r="L78" s="49">
        <f t="shared" si="13"/>
        <v>38</v>
      </c>
      <c r="M78" s="49">
        <f t="shared" si="14"/>
        <v>66.75</v>
      </c>
      <c r="N78" s="22">
        <v>2</v>
      </c>
      <c r="O78" s="14"/>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4"/>
      <c r="AP78" s="55"/>
      <c r="AQ78" s="55"/>
    </row>
    <row r="79" s="13" customFormat="1" ht="30" customHeight="1" spans="1:43">
      <c r="A79" s="16" t="s">
        <v>217</v>
      </c>
      <c r="B79" s="13" t="s">
        <v>218</v>
      </c>
      <c r="C79" s="41" t="s">
        <v>20</v>
      </c>
      <c r="D79" s="42" t="s">
        <v>86</v>
      </c>
      <c r="E79" s="13">
        <v>1</v>
      </c>
      <c r="F79" s="42" t="s">
        <v>219</v>
      </c>
      <c r="G79" s="41" t="s">
        <v>220</v>
      </c>
      <c r="H79" s="13">
        <v>1</v>
      </c>
      <c r="I79" s="42">
        <v>67.9</v>
      </c>
      <c r="J79" s="49">
        <f t="shared" si="12"/>
        <v>33.95</v>
      </c>
      <c r="K79" s="14">
        <v>81.7</v>
      </c>
      <c r="L79" s="49">
        <f t="shared" si="13"/>
        <v>40.85</v>
      </c>
      <c r="M79" s="49">
        <f t="shared" si="14"/>
        <v>74.8</v>
      </c>
      <c r="N79" s="22">
        <v>1</v>
      </c>
      <c r="O79" s="50" t="s">
        <v>24</v>
      </c>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4"/>
      <c r="AP79" s="55"/>
      <c r="AQ79" s="55"/>
    </row>
    <row r="80" s="13" customFormat="1" ht="30" customHeight="1" spans="1:43">
      <c r="A80" s="16"/>
      <c r="C80" s="41" t="s">
        <v>20</v>
      </c>
      <c r="D80" s="42" t="s">
        <v>86</v>
      </c>
      <c r="E80" s="13">
        <v>1</v>
      </c>
      <c r="F80" s="42" t="s">
        <v>221</v>
      </c>
      <c r="G80" s="41" t="s">
        <v>222</v>
      </c>
      <c r="H80" s="13">
        <v>2</v>
      </c>
      <c r="I80" s="42">
        <v>64.9</v>
      </c>
      <c r="J80" s="49">
        <f t="shared" si="12"/>
        <v>32.45</v>
      </c>
      <c r="K80" s="14">
        <v>79.1</v>
      </c>
      <c r="L80" s="49">
        <f t="shared" si="13"/>
        <v>39.55</v>
      </c>
      <c r="M80" s="49">
        <f t="shared" si="14"/>
        <v>72</v>
      </c>
      <c r="N80" s="22">
        <v>3</v>
      </c>
      <c r="O80" s="14"/>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4"/>
      <c r="AP80" s="55"/>
      <c r="AQ80" s="55"/>
    </row>
    <row r="81" s="13" customFormat="1" ht="30" customHeight="1" spans="1:43">
      <c r="A81" s="16"/>
      <c r="C81" s="41" t="s">
        <v>20</v>
      </c>
      <c r="D81" s="42" t="s">
        <v>86</v>
      </c>
      <c r="E81" s="13">
        <v>1</v>
      </c>
      <c r="F81" s="42" t="s">
        <v>223</v>
      </c>
      <c r="G81" s="41" t="s">
        <v>224</v>
      </c>
      <c r="H81" s="13">
        <v>3</v>
      </c>
      <c r="I81" s="42">
        <v>62.2</v>
      </c>
      <c r="J81" s="49">
        <f t="shared" si="12"/>
        <v>31.1</v>
      </c>
      <c r="K81" s="14">
        <v>82.7</v>
      </c>
      <c r="L81" s="49">
        <f t="shared" si="13"/>
        <v>41.35</v>
      </c>
      <c r="M81" s="49">
        <f t="shared" si="14"/>
        <v>72.45</v>
      </c>
      <c r="N81" s="22">
        <v>2</v>
      </c>
      <c r="O81" s="14"/>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4"/>
      <c r="AP81" s="55"/>
      <c r="AQ81" s="55"/>
    </row>
    <row r="82" s="13" customFormat="1" ht="30" customHeight="1" spans="1:43">
      <c r="A82" s="16" t="s">
        <v>225</v>
      </c>
      <c r="B82" s="13" t="s">
        <v>226</v>
      </c>
      <c r="C82" s="41" t="s">
        <v>20</v>
      </c>
      <c r="D82" s="42" t="s">
        <v>86</v>
      </c>
      <c r="E82" s="13">
        <v>1</v>
      </c>
      <c r="F82" s="42" t="s">
        <v>227</v>
      </c>
      <c r="G82" s="41" t="s">
        <v>228</v>
      </c>
      <c r="H82" s="13">
        <v>1</v>
      </c>
      <c r="I82" s="42">
        <v>77.4</v>
      </c>
      <c r="J82" s="49">
        <f t="shared" si="12"/>
        <v>38.7</v>
      </c>
      <c r="K82" s="14">
        <v>81.5</v>
      </c>
      <c r="L82" s="49">
        <f t="shared" si="13"/>
        <v>40.75</v>
      </c>
      <c r="M82" s="49">
        <f t="shared" si="14"/>
        <v>79.45</v>
      </c>
      <c r="N82" s="22">
        <v>1</v>
      </c>
      <c r="O82" s="50" t="s">
        <v>24</v>
      </c>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4"/>
      <c r="AP82" s="55"/>
      <c r="AQ82" s="55"/>
    </row>
    <row r="83" s="13" customFormat="1" ht="30" customHeight="1" spans="1:43">
      <c r="A83" s="16"/>
      <c r="C83" s="41" t="s">
        <v>20</v>
      </c>
      <c r="D83" s="42" t="s">
        <v>86</v>
      </c>
      <c r="E83" s="13">
        <v>1</v>
      </c>
      <c r="F83" s="42" t="s">
        <v>229</v>
      </c>
      <c r="G83" s="41" t="s">
        <v>230</v>
      </c>
      <c r="H83" s="13">
        <v>2</v>
      </c>
      <c r="I83" s="42">
        <v>62.9</v>
      </c>
      <c r="J83" s="49">
        <f t="shared" si="12"/>
        <v>31.45</v>
      </c>
      <c r="K83" s="14">
        <v>77.6</v>
      </c>
      <c r="L83" s="49">
        <f t="shared" si="13"/>
        <v>38.8</v>
      </c>
      <c r="M83" s="49">
        <f t="shared" si="14"/>
        <v>70.25</v>
      </c>
      <c r="N83" s="22">
        <v>3</v>
      </c>
      <c r="O83" s="14"/>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4"/>
      <c r="AP83" s="55"/>
      <c r="AQ83" s="55"/>
    </row>
    <row r="84" s="13" customFormat="1" ht="30" customHeight="1" spans="1:43">
      <c r="A84" s="16"/>
      <c r="C84" s="41" t="s">
        <v>20</v>
      </c>
      <c r="D84" s="42" t="s">
        <v>86</v>
      </c>
      <c r="E84" s="13">
        <v>1</v>
      </c>
      <c r="F84" s="42" t="s">
        <v>231</v>
      </c>
      <c r="G84" s="41" t="s">
        <v>232</v>
      </c>
      <c r="H84" s="13">
        <v>3</v>
      </c>
      <c r="I84" s="42">
        <v>62.8</v>
      </c>
      <c r="J84" s="49">
        <f t="shared" si="12"/>
        <v>31.4</v>
      </c>
      <c r="K84" s="14">
        <v>82.5</v>
      </c>
      <c r="L84" s="49">
        <f t="shared" si="13"/>
        <v>41.25</v>
      </c>
      <c r="M84" s="49">
        <f t="shared" si="14"/>
        <v>72.65</v>
      </c>
      <c r="N84" s="22">
        <v>2</v>
      </c>
      <c r="O84" s="14"/>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4"/>
      <c r="AP84" s="55"/>
      <c r="AQ84" s="55"/>
    </row>
    <row r="85" s="13" customFormat="1" ht="30" customHeight="1" spans="1:43">
      <c r="A85" s="16" t="s">
        <v>225</v>
      </c>
      <c r="B85" s="13" t="s">
        <v>226</v>
      </c>
      <c r="C85" s="41" t="s">
        <v>39</v>
      </c>
      <c r="D85" s="42" t="s">
        <v>86</v>
      </c>
      <c r="E85" s="13">
        <v>1</v>
      </c>
      <c r="F85" s="42" t="s">
        <v>233</v>
      </c>
      <c r="G85" s="41" t="s">
        <v>234</v>
      </c>
      <c r="H85" s="13">
        <v>1</v>
      </c>
      <c r="I85" s="42">
        <v>68.2</v>
      </c>
      <c r="J85" s="49">
        <f t="shared" si="12"/>
        <v>34.1</v>
      </c>
      <c r="K85" s="14">
        <v>82.9</v>
      </c>
      <c r="L85" s="49">
        <f t="shared" si="13"/>
        <v>41.45</v>
      </c>
      <c r="M85" s="49">
        <f t="shared" si="14"/>
        <v>75.55</v>
      </c>
      <c r="N85" s="22">
        <v>1</v>
      </c>
      <c r="O85" s="50" t="s">
        <v>24</v>
      </c>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4"/>
      <c r="AP85" s="55"/>
      <c r="AQ85" s="55"/>
    </row>
    <row r="86" s="13" customFormat="1" ht="30" customHeight="1" spans="1:43">
      <c r="A86" s="16"/>
      <c r="C86" s="41" t="s">
        <v>39</v>
      </c>
      <c r="D86" s="42" t="s">
        <v>86</v>
      </c>
      <c r="E86" s="13">
        <v>1</v>
      </c>
      <c r="F86" s="42" t="s">
        <v>235</v>
      </c>
      <c r="G86" s="41" t="s">
        <v>236</v>
      </c>
      <c r="H86" s="13">
        <v>2</v>
      </c>
      <c r="I86" s="42">
        <v>63.5</v>
      </c>
      <c r="J86" s="49">
        <f t="shared" si="12"/>
        <v>31.75</v>
      </c>
      <c r="K86" s="14">
        <v>80.5</v>
      </c>
      <c r="L86" s="49">
        <f t="shared" si="13"/>
        <v>40.25</v>
      </c>
      <c r="M86" s="49">
        <f t="shared" si="14"/>
        <v>72</v>
      </c>
      <c r="N86" s="22">
        <v>3</v>
      </c>
      <c r="O86" s="14"/>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4"/>
      <c r="AP86" s="55"/>
      <c r="AQ86" s="55"/>
    </row>
    <row r="87" s="13" customFormat="1" ht="30" customHeight="1" spans="1:43">
      <c r="A87" s="16"/>
      <c r="C87" s="41" t="s">
        <v>39</v>
      </c>
      <c r="D87" s="42" t="s">
        <v>86</v>
      </c>
      <c r="E87" s="13">
        <v>1</v>
      </c>
      <c r="F87" s="42" t="s">
        <v>237</v>
      </c>
      <c r="G87" s="41" t="s">
        <v>238</v>
      </c>
      <c r="H87" s="13">
        <v>3</v>
      </c>
      <c r="I87" s="42">
        <v>62.4</v>
      </c>
      <c r="J87" s="49">
        <f t="shared" si="12"/>
        <v>31.2</v>
      </c>
      <c r="K87" s="14">
        <v>83.6</v>
      </c>
      <c r="L87" s="49">
        <f t="shared" si="13"/>
        <v>41.8</v>
      </c>
      <c r="M87" s="49">
        <f t="shared" si="14"/>
        <v>73</v>
      </c>
      <c r="N87" s="22">
        <v>2</v>
      </c>
      <c r="O87" s="14"/>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4"/>
      <c r="AP87" s="55"/>
      <c r="AQ87" s="55"/>
    </row>
    <row r="88" s="13" customFormat="1" ht="30" customHeight="1" spans="1:43">
      <c r="A88" s="16" t="s">
        <v>239</v>
      </c>
      <c r="B88" s="13" t="s">
        <v>240</v>
      </c>
      <c r="C88" s="41" t="s">
        <v>20</v>
      </c>
      <c r="D88" s="42" t="s">
        <v>21</v>
      </c>
      <c r="E88" s="13">
        <v>1</v>
      </c>
      <c r="F88" s="42" t="s">
        <v>241</v>
      </c>
      <c r="G88" s="41" t="s">
        <v>242</v>
      </c>
      <c r="H88" s="13">
        <v>1</v>
      </c>
      <c r="I88" s="42">
        <v>78.6</v>
      </c>
      <c r="J88" s="49">
        <f t="shared" si="12"/>
        <v>39.3</v>
      </c>
      <c r="K88" s="14">
        <v>80.3</v>
      </c>
      <c r="L88" s="49">
        <f t="shared" si="13"/>
        <v>40.15</v>
      </c>
      <c r="M88" s="49">
        <f t="shared" si="14"/>
        <v>79.45</v>
      </c>
      <c r="N88" s="22">
        <v>1</v>
      </c>
      <c r="O88" s="50" t="s">
        <v>24</v>
      </c>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4"/>
      <c r="AP88" s="55"/>
      <c r="AQ88" s="55"/>
    </row>
    <row r="89" s="13" customFormat="1" ht="30" customHeight="1" spans="1:43">
      <c r="A89" s="16"/>
      <c r="C89" s="41" t="s">
        <v>20</v>
      </c>
      <c r="D89" s="42" t="s">
        <v>21</v>
      </c>
      <c r="E89" s="13">
        <v>1</v>
      </c>
      <c r="F89" s="42" t="s">
        <v>243</v>
      </c>
      <c r="G89" s="41" t="s">
        <v>244</v>
      </c>
      <c r="H89" s="13">
        <v>2</v>
      </c>
      <c r="I89" s="42">
        <v>70</v>
      </c>
      <c r="J89" s="49">
        <f t="shared" si="12"/>
        <v>35</v>
      </c>
      <c r="K89" s="14">
        <v>77.9</v>
      </c>
      <c r="L89" s="49">
        <f t="shared" si="13"/>
        <v>38.95</v>
      </c>
      <c r="M89" s="49">
        <f t="shared" si="14"/>
        <v>73.95</v>
      </c>
      <c r="N89" s="22">
        <v>2</v>
      </c>
      <c r="O89" s="14"/>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4"/>
      <c r="AP89" s="55"/>
      <c r="AQ89" s="55"/>
    </row>
    <row r="90" s="13" customFormat="1" ht="30" customHeight="1" spans="1:43">
      <c r="A90" s="16"/>
      <c r="C90" s="41" t="s">
        <v>20</v>
      </c>
      <c r="D90" s="42" t="s">
        <v>21</v>
      </c>
      <c r="E90" s="13">
        <v>1</v>
      </c>
      <c r="F90" s="42" t="s">
        <v>245</v>
      </c>
      <c r="G90" s="41" t="s">
        <v>246</v>
      </c>
      <c r="H90" s="13">
        <v>3</v>
      </c>
      <c r="I90" s="42">
        <v>68.6</v>
      </c>
      <c r="J90" s="49">
        <f t="shared" si="12"/>
        <v>34.3</v>
      </c>
      <c r="K90" s="14" t="s">
        <v>27</v>
      </c>
      <c r="L90" s="49" t="s">
        <v>27</v>
      </c>
      <c r="M90" s="49" t="s">
        <v>212</v>
      </c>
      <c r="N90" s="22" t="s">
        <v>27</v>
      </c>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4"/>
      <c r="AP90" s="55"/>
      <c r="AQ90" s="55"/>
    </row>
    <row r="91" s="13" customFormat="1" ht="30" customHeight="1" spans="1:43">
      <c r="A91" s="16" t="s">
        <v>239</v>
      </c>
      <c r="B91" s="13" t="s">
        <v>240</v>
      </c>
      <c r="C91" s="41" t="s">
        <v>39</v>
      </c>
      <c r="D91" s="42" t="s">
        <v>86</v>
      </c>
      <c r="E91" s="13">
        <v>1</v>
      </c>
      <c r="F91" s="42" t="s">
        <v>247</v>
      </c>
      <c r="G91" s="41" t="s">
        <v>248</v>
      </c>
      <c r="H91" s="13">
        <v>1</v>
      </c>
      <c r="I91" s="42">
        <v>66.4</v>
      </c>
      <c r="J91" s="49">
        <f t="shared" si="12"/>
        <v>33.2</v>
      </c>
      <c r="K91" s="14">
        <v>79.4</v>
      </c>
      <c r="L91" s="49">
        <f t="shared" si="13"/>
        <v>39.7</v>
      </c>
      <c r="M91" s="49">
        <f t="shared" si="14"/>
        <v>72.9</v>
      </c>
      <c r="N91" s="22">
        <v>2</v>
      </c>
      <c r="O91" s="50" t="s">
        <v>27</v>
      </c>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4"/>
      <c r="AP91" s="55"/>
      <c r="AQ91" s="55"/>
    </row>
    <row r="92" s="13" customFormat="1" ht="30" customHeight="1" spans="1:43">
      <c r="A92" s="16"/>
      <c r="C92" s="41" t="s">
        <v>39</v>
      </c>
      <c r="D92" s="42" t="s">
        <v>86</v>
      </c>
      <c r="E92" s="13">
        <v>1</v>
      </c>
      <c r="F92" s="42" t="s">
        <v>249</v>
      </c>
      <c r="G92" s="41" t="s">
        <v>250</v>
      </c>
      <c r="H92" s="13">
        <v>3</v>
      </c>
      <c r="I92" s="42">
        <v>65</v>
      </c>
      <c r="J92" s="49">
        <f t="shared" si="12"/>
        <v>32.5</v>
      </c>
      <c r="K92" s="14">
        <v>78.3</v>
      </c>
      <c r="L92" s="49">
        <f t="shared" si="13"/>
        <v>39.15</v>
      </c>
      <c r="M92" s="49">
        <f t="shared" si="14"/>
        <v>71.65</v>
      </c>
      <c r="N92" s="22">
        <v>3</v>
      </c>
      <c r="O92" s="50"/>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4"/>
      <c r="AP92" s="55"/>
      <c r="AQ92" s="55"/>
    </row>
    <row r="93" s="13" customFormat="1" ht="30" customHeight="1" spans="1:43">
      <c r="A93" s="16"/>
      <c r="C93" s="41" t="s">
        <v>39</v>
      </c>
      <c r="D93" s="42" t="s">
        <v>86</v>
      </c>
      <c r="E93" s="13">
        <v>1</v>
      </c>
      <c r="F93" s="42" t="s">
        <v>251</v>
      </c>
      <c r="G93" s="41" t="s">
        <v>252</v>
      </c>
      <c r="H93" s="13">
        <v>4</v>
      </c>
      <c r="I93" s="42">
        <v>64.2</v>
      </c>
      <c r="J93" s="49">
        <f t="shared" si="12"/>
        <v>32.1</v>
      </c>
      <c r="K93" s="14">
        <v>82.1</v>
      </c>
      <c r="L93" s="49">
        <f t="shared" si="13"/>
        <v>41.05</v>
      </c>
      <c r="M93" s="49">
        <f t="shared" si="14"/>
        <v>73.15</v>
      </c>
      <c r="N93" s="22">
        <v>1</v>
      </c>
      <c r="O93" s="50" t="s">
        <v>24</v>
      </c>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4"/>
      <c r="AP93" s="55"/>
      <c r="AQ93" s="55"/>
    </row>
    <row r="94" s="13" customFormat="1" ht="30" customHeight="1" spans="1:43">
      <c r="A94" s="16" t="s">
        <v>253</v>
      </c>
      <c r="B94" s="13" t="s">
        <v>254</v>
      </c>
      <c r="C94" s="41" t="s">
        <v>20</v>
      </c>
      <c r="D94" s="42" t="s">
        <v>86</v>
      </c>
      <c r="E94" s="13">
        <v>1</v>
      </c>
      <c r="F94" s="42" t="s">
        <v>255</v>
      </c>
      <c r="G94" s="41" t="s">
        <v>256</v>
      </c>
      <c r="H94" s="13">
        <v>1</v>
      </c>
      <c r="I94" s="42">
        <v>73.1</v>
      </c>
      <c r="J94" s="49">
        <f t="shared" si="12"/>
        <v>36.55</v>
      </c>
      <c r="K94" s="14">
        <v>75.9</v>
      </c>
      <c r="L94" s="49">
        <f t="shared" si="13"/>
        <v>37.95</v>
      </c>
      <c r="M94" s="49">
        <f t="shared" si="14"/>
        <v>74.5</v>
      </c>
      <c r="N94" s="22">
        <v>2</v>
      </c>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4"/>
      <c r="AP94" s="55"/>
      <c r="AQ94" s="55"/>
    </row>
    <row r="95" s="13" customFormat="1" ht="30" customHeight="1" spans="1:43">
      <c r="A95" s="16"/>
      <c r="C95" s="41" t="s">
        <v>20</v>
      </c>
      <c r="D95" s="42" t="s">
        <v>86</v>
      </c>
      <c r="E95" s="13">
        <v>1</v>
      </c>
      <c r="F95" s="42" t="s">
        <v>257</v>
      </c>
      <c r="G95" s="41" t="s">
        <v>258</v>
      </c>
      <c r="H95" s="13">
        <v>2</v>
      </c>
      <c r="I95" s="42">
        <v>72.8</v>
      </c>
      <c r="J95" s="49">
        <f t="shared" si="12"/>
        <v>36.4</v>
      </c>
      <c r="K95" s="14">
        <v>82</v>
      </c>
      <c r="L95" s="49">
        <f t="shared" si="13"/>
        <v>41</v>
      </c>
      <c r="M95" s="49">
        <f t="shared" si="14"/>
        <v>77.4</v>
      </c>
      <c r="N95" s="22">
        <v>1</v>
      </c>
      <c r="O95" s="50" t="s">
        <v>24</v>
      </c>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4"/>
      <c r="AP95" s="55"/>
      <c r="AQ95" s="55"/>
    </row>
    <row r="96" s="13" customFormat="1" ht="30" customHeight="1" spans="1:43">
      <c r="A96" s="16"/>
      <c r="C96" s="41" t="s">
        <v>20</v>
      </c>
      <c r="D96" s="42" t="s">
        <v>86</v>
      </c>
      <c r="E96" s="13">
        <v>1</v>
      </c>
      <c r="F96" s="42" t="s">
        <v>259</v>
      </c>
      <c r="G96" s="41" t="s">
        <v>260</v>
      </c>
      <c r="H96" s="13">
        <v>3</v>
      </c>
      <c r="I96" s="42">
        <v>63.8</v>
      </c>
      <c r="J96" s="49">
        <f t="shared" si="12"/>
        <v>31.9</v>
      </c>
      <c r="K96" s="14">
        <v>80.9</v>
      </c>
      <c r="L96" s="49">
        <f t="shared" si="13"/>
        <v>40.45</v>
      </c>
      <c r="M96" s="49">
        <f t="shared" si="14"/>
        <v>72.35</v>
      </c>
      <c r="N96" s="22">
        <v>3</v>
      </c>
      <c r="O96" s="14"/>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4"/>
      <c r="AP96" s="55"/>
      <c r="AQ96" s="55"/>
    </row>
    <row r="97" s="13" customFormat="1" ht="30" customHeight="1" spans="1:43">
      <c r="A97" s="16" t="s">
        <v>261</v>
      </c>
      <c r="B97" s="13" t="s">
        <v>262</v>
      </c>
      <c r="C97" s="41" t="s">
        <v>20</v>
      </c>
      <c r="D97" s="42" t="s">
        <v>86</v>
      </c>
      <c r="E97" s="13">
        <v>1</v>
      </c>
      <c r="F97" s="42" t="s">
        <v>263</v>
      </c>
      <c r="G97" s="41" t="s">
        <v>264</v>
      </c>
      <c r="H97" s="13">
        <v>1</v>
      </c>
      <c r="I97" s="42">
        <v>71.2</v>
      </c>
      <c r="J97" s="49">
        <f t="shared" si="12"/>
        <v>35.6</v>
      </c>
      <c r="K97" s="14">
        <v>81</v>
      </c>
      <c r="L97" s="49">
        <f t="shared" si="13"/>
        <v>40.5</v>
      </c>
      <c r="M97" s="49">
        <f t="shared" si="14"/>
        <v>76.1</v>
      </c>
      <c r="N97" s="22">
        <v>1</v>
      </c>
      <c r="O97" s="50" t="s">
        <v>24</v>
      </c>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4"/>
      <c r="AP97" s="55"/>
      <c r="AQ97" s="55"/>
    </row>
    <row r="98" s="13" customFormat="1" ht="30" customHeight="1" spans="1:43">
      <c r="A98" s="16"/>
      <c r="C98" s="41" t="s">
        <v>20</v>
      </c>
      <c r="D98" s="42" t="s">
        <v>86</v>
      </c>
      <c r="E98" s="13">
        <v>1</v>
      </c>
      <c r="F98" s="42" t="s">
        <v>265</v>
      </c>
      <c r="G98" s="41" t="s">
        <v>266</v>
      </c>
      <c r="H98" s="13">
        <v>2</v>
      </c>
      <c r="I98" s="42">
        <v>71</v>
      </c>
      <c r="J98" s="49">
        <f t="shared" ref="J98:J105" si="15">I98*0.5</f>
        <v>35.5</v>
      </c>
      <c r="K98" s="14">
        <v>79.8</v>
      </c>
      <c r="L98" s="49">
        <f t="shared" ref="L98:L105" si="16">K98*0.5</f>
        <v>39.9</v>
      </c>
      <c r="M98" s="49">
        <f t="shared" ref="M98:M105" si="17">J98+L98</f>
        <v>75.4</v>
      </c>
      <c r="N98" s="22">
        <v>2</v>
      </c>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4"/>
      <c r="AP98" s="55"/>
      <c r="AQ98" s="55"/>
    </row>
    <row r="99" s="13" customFormat="1" ht="30" customHeight="1" spans="1:43">
      <c r="A99" s="16"/>
      <c r="C99" s="41" t="s">
        <v>20</v>
      </c>
      <c r="D99" s="42" t="s">
        <v>86</v>
      </c>
      <c r="E99" s="13">
        <v>1</v>
      </c>
      <c r="F99" s="42" t="s">
        <v>267</v>
      </c>
      <c r="G99" s="41" t="s">
        <v>268</v>
      </c>
      <c r="H99" s="13">
        <v>3</v>
      </c>
      <c r="I99" s="42">
        <v>68.8</v>
      </c>
      <c r="J99" s="49">
        <f t="shared" si="15"/>
        <v>34.4</v>
      </c>
      <c r="K99" s="14">
        <v>80.4</v>
      </c>
      <c r="L99" s="49">
        <f t="shared" si="16"/>
        <v>40.2</v>
      </c>
      <c r="M99" s="49">
        <f t="shared" si="17"/>
        <v>74.6</v>
      </c>
      <c r="N99" s="22">
        <v>3</v>
      </c>
      <c r="O99" s="14"/>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4"/>
      <c r="AP99" s="55"/>
      <c r="AQ99" s="55"/>
    </row>
    <row r="100" s="13" customFormat="1" ht="30" customHeight="1" spans="1:43">
      <c r="A100" s="16" t="s">
        <v>269</v>
      </c>
      <c r="B100" s="13" t="s">
        <v>270</v>
      </c>
      <c r="C100" s="41" t="s">
        <v>20</v>
      </c>
      <c r="D100" s="42" t="s">
        <v>21</v>
      </c>
      <c r="E100" s="13">
        <v>1</v>
      </c>
      <c r="F100" s="42" t="s">
        <v>271</v>
      </c>
      <c r="G100" s="41" t="s">
        <v>272</v>
      </c>
      <c r="H100" s="13">
        <v>1</v>
      </c>
      <c r="I100" s="42">
        <v>74.2</v>
      </c>
      <c r="J100" s="49">
        <f t="shared" si="15"/>
        <v>37.1</v>
      </c>
      <c r="K100" s="14">
        <v>83.1</v>
      </c>
      <c r="L100" s="49">
        <f t="shared" si="16"/>
        <v>41.55</v>
      </c>
      <c r="M100" s="49">
        <f t="shared" si="17"/>
        <v>78.65</v>
      </c>
      <c r="N100" s="22">
        <v>1</v>
      </c>
      <c r="O100" s="50" t="s">
        <v>24</v>
      </c>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4"/>
      <c r="AP100" s="55"/>
      <c r="AQ100" s="55"/>
    </row>
    <row r="101" s="13" customFormat="1" ht="30" customHeight="1" spans="1:43">
      <c r="A101" s="16"/>
      <c r="C101" s="41" t="s">
        <v>20</v>
      </c>
      <c r="D101" s="42" t="s">
        <v>21</v>
      </c>
      <c r="E101" s="13">
        <v>1</v>
      </c>
      <c r="F101" s="42" t="s">
        <v>273</v>
      </c>
      <c r="G101" s="41" t="s">
        <v>274</v>
      </c>
      <c r="H101" s="13">
        <v>2</v>
      </c>
      <c r="I101" s="42">
        <v>72.5</v>
      </c>
      <c r="J101" s="49">
        <f t="shared" si="15"/>
        <v>36.25</v>
      </c>
      <c r="K101" s="14">
        <v>78.9</v>
      </c>
      <c r="L101" s="49">
        <f t="shared" si="16"/>
        <v>39.45</v>
      </c>
      <c r="M101" s="49">
        <f t="shared" si="17"/>
        <v>75.7</v>
      </c>
      <c r="N101" s="22">
        <v>2</v>
      </c>
      <c r="O101" s="14"/>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4"/>
      <c r="AP101" s="55"/>
      <c r="AQ101" s="55"/>
    </row>
    <row r="102" s="13" customFormat="1" ht="30" customHeight="1" spans="1:43">
      <c r="A102" s="16"/>
      <c r="C102" s="41" t="s">
        <v>20</v>
      </c>
      <c r="D102" s="42" t="s">
        <v>21</v>
      </c>
      <c r="E102" s="13">
        <v>1</v>
      </c>
      <c r="F102" s="42" t="s">
        <v>275</v>
      </c>
      <c r="G102" s="41" t="s">
        <v>276</v>
      </c>
      <c r="H102" s="13">
        <v>3</v>
      </c>
      <c r="I102" s="42">
        <v>70.1</v>
      </c>
      <c r="J102" s="49">
        <f t="shared" si="15"/>
        <v>35.05</v>
      </c>
      <c r="K102" s="14">
        <v>76.2</v>
      </c>
      <c r="L102" s="49">
        <f t="shared" si="16"/>
        <v>38.1</v>
      </c>
      <c r="M102" s="49">
        <f t="shared" si="17"/>
        <v>73.15</v>
      </c>
      <c r="N102" s="22">
        <v>3</v>
      </c>
      <c r="O102" s="14"/>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4"/>
      <c r="AP102" s="55"/>
      <c r="AQ102" s="55"/>
    </row>
    <row r="103" s="13" customFormat="1" ht="30" customHeight="1" spans="1:43">
      <c r="A103" s="16" t="s">
        <v>277</v>
      </c>
      <c r="B103" s="13" t="s">
        <v>278</v>
      </c>
      <c r="C103" s="41" t="s">
        <v>20</v>
      </c>
      <c r="D103" s="42" t="s">
        <v>21</v>
      </c>
      <c r="E103" s="13">
        <v>1</v>
      </c>
      <c r="F103" s="42" t="s">
        <v>279</v>
      </c>
      <c r="G103" s="41" t="s">
        <v>280</v>
      </c>
      <c r="H103" s="42">
        <v>1</v>
      </c>
      <c r="I103" s="42">
        <v>76.3</v>
      </c>
      <c r="J103" s="49">
        <f t="shared" si="15"/>
        <v>38.15</v>
      </c>
      <c r="K103" s="14">
        <v>79.3</v>
      </c>
      <c r="L103" s="49">
        <f t="shared" si="16"/>
        <v>39.65</v>
      </c>
      <c r="M103" s="49">
        <f t="shared" si="17"/>
        <v>77.8</v>
      </c>
      <c r="N103" s="42">
        <v>1</v>
      </c>
      <c r="O103" s="50" t="s">
        <v>24</v>
      </c>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4"/>
      <c r="AP103" s="55"/>
      <c r="AQ103" s="55"/>
    </row>
    <row r="104" s="8" customFormat="1" ht="30" customHeight="1" spans="1:43">
      <c r="A104" s="16"/>
      <c r="B104" s="13"/>
      <c r="C104" s="41" t="s">
        <v>20</v>
      </c>
      <c r="D104" s="42" t="s">
        <v>21</v>
      </c>
      <c r="E104" s="13">
        <v>1</v>
      </c>
      <c r="F104" s="42" t="s">
        <v>281</v>
      </c>
      <c r="G104" s="41" t="s">
        <v>282</v>
      </c>
      <c r="H104" s="42">
        <v>2</v>
      </c>
      <c r="I104" s="42">
        <v>70.7</v>
      </c>
      <c r="J104" s="49">
        <f t="shared" si="15"/>
        <v>35.35</v>
      </c>
      <c r="K104" s="14">
        <v>78.1</v>
      </c>
      <c r="L104" s="49">
        <f t="shared" si="16"/>
        <v>39.05</v>
      </c>
      <c r="M104" s="49">
        <f t="shared" si="17"/>
        <v>74.4</v>
      </c>
      <c r="N104" s="42">
        <v>2</v>
      </c>
      <c r="O104" s="14"/>
      <c r="P104" s="48"/>
      <c r="Q104" s="48"/>
      <c r="R104" s="48"/>
      <c r="S104" s="48"/>
      <c r="T104" s="48"/>
      <c r="U104" s="48"/>
      <c r="V104" s="48"/>
      <c r="W104" s="48"/>
      <c r="X104" s="48"/>
      <c r="Y104" s="48"/>
      <c r="Z104" s="48"/>
      <c r="AA104" s="35"/>
      <c r="AB104" s="35"/>
      <c r="AC104" s="35"/>
      <c r="AD104" s="35"/>
      <c r="AE104" s="35"/>
      <c r="AF104" s="35"/>
      <c r="AG104" s="35"/>
      <c r="AH104" s="35"/>
      <c r="AI104" s="35"/>
      <c r="AJ104" s="35"/>
      <c r="AK104" s="35"/>
      <c r="AL104" s="35"/>
      <c r="AM104" s="35"/>
      <c r="AN104" s="35"/>
      <c r="AO104" s="36"/>
      <c r="AP104" s="36"/>
      <c r="AQ104" s="36"/>
    </row>
    <row r="105" s="8" customFormat="1" ht="30" customHeight="1" spans="1:43">
      <c r="A105" s="16"/>
      <c r="B105" s="13"/>
      <c r="C105" s="41" t="s">
        <v>20</v>
      </c>
      <c r="D105" s="42" t="s">
        <v>21</v>
      </c>
      <c r="E105" s="13">
        <v>1</v>
      </c>
      <c r="F105" s="42" t="s">
        <v>283</v>
      </c>
      <c r="G105" s="41" t="s">
        <v>284</v>
      </c>
      <c r="H105" s="42">
        <v>3</v>
      </c>
      <c r="I105" s="42">
        <v>68.9</v>
      </c>
      <c r="J105" s="49">
        <f t="shared" si="15"/>
        <v>34.45</v>
      </c>
      <c r="K105" s="14">
        <v>78.8</v>
      </c>
      <c r="L105" s="49">
        <f t="shared" si="16"/>
        <v>39.4</v>
      </c>
      <c r="M105" s="49">
        <f t="shared" si="17"/>
        <v>73.85</v>
      </c>
      <c r="N105" s="42">
        <v>3</v>
      </c>
      <c r="O105" s="14"/>
      <c r="P105" s="48"/>
      <c r="Q105" s="48"/>
      <c r="R105" s="48"/>
      <c r="S105" s="48"/>
      <c r="T105" s="48"/>
      <c r="U105" s="48"/>
      <c r="V105" s="48"/>
      <c r="W105" s="48"/>
      <c r="X105" s="48"/>
      <c r="Y105" s="48"/>
      <c r="Z105" s="48"/>
      <c r="AA105" s="35"/>
      <c r="AB105" s="35"/>
      <c r="AC105" s="35"/>
      <c r="AD105" s="35"/>
      <c r="AE105" s="35"/>
      <c r="AF105" s="35"/>
      <c r="AG105" s="35"/>
      <c r="AH105" s="35"/>
      <c r="AI105" s="35"/>
      <c r="AJ105" s="35"/>
      <c r="AK105" s="35"/>
      <c r="AL105" s="35"/>
      <c r="AM105" s="35"/>
      <c r="AN105" s="35"/>
      <c r="AO105" s="36"/>
      <c r="AP105" s="36"/>
      <c r="AQ105" s="36"/>
    </row>
    <row r="106" s="13" customFormat="1" ht="30" customHeight="1" spans="1:43">
      <c r="A106" s="16" t="s">
        <v>285</v>
      </c>
      <c r="B106" s="13" t="s">
        <v>286</v>
      </c>
      <c r="C106" s="41" t="s">
        <v>20</v>
      </c>
      <c r="D106" s="42" t="s">
        <v>86</v>
      </c>
      <c r="E106" s="13">
        <v>1</v>
      </c>
      <c r="F106" s="42" t="s">
        <v>287</v>
      </c>
      <c r="G106" s="41" t="s">
        <v>288</v>
      </c>
      <c r="H106" s="13">
        <v>1</v>
      </c>
      <c r="I106" s="42">
        <v>61.5</v>
      </c>
      <c r="J106" s="49">
        <f t="shared" ref="J103:J108" si="18">I106*0.5</f>
        <v>30.75</v>
      </c>
      <c r="K106" s="14" t="s">
        <v>27</v>
      </c>
      <c r="L106" s="49" t="s">
        <v>27</v>
      </c>
      <c r="M106" s="49" t="s">
        <v>212</v>
      </c>
      <c r="N106" s="22" t="s">
        <v>27</v>
      </c>
      <c r="O106" s="14"/>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4"/>
      <c r="AP106" s="55"/>
      <c r="AQ106" s="55"/>
    </row>
    <row r="107" s="13" customFormat="1" ht="30" customHeight="1" spans="1:43">
      <c r="A107" s="16"/>
      <c r="C107" s="41" t="s">
        <v>20</v>
      </c>
      <c r="D107" s="42" t="s">
        <v>86</v>
      </c>
      <c r="E107" s="13">
        <v>1</v>
      </c>
      <c r="F107" s="42" t="s">
        <v>289</v>
      </c>
      <c r="G107" s="41" t="s">
        <v>290</v>
      </c>
      <c r="H107" s="13">
        <v>2</v>
      </c>
      <c r="I107" s="42">
        <v>61.4</v>
      </c>
      <c r="J107" s="49">
        <f t="shared" si="18"/>
        <v>30.7</v>
      </c>
      <c r="K107" s="14">
        <v>80.6</v>
      </c>
      <c r="L107" s="49">
        <f>K107*0.5</f>
        <v>40.3</v>
      </c>
      <c r="M107" s="49">
        <f>J107+L107</f>
        <v>71</v>
      </c>
      <c r="N107" s="22">
        <v>1</v>
      </c>
      <c r="O107" s="50" t="s">
        <v>24</v>
      </c>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4"/>
      <c r="AP107" s="55"/>
      <c r="AQ107" s="55"/>
    </row>
    <row r="108" s="13" customFormat="1" ht="30" customHeight="1" spans="1:43">
      <c r="A108" s="16"/>
      <c r="C108" s="41" t="s">
        <v>20</v>
      </c>
      <c r="D108" s="42" t="s">
        <v>86</v>
      </c>
      <c r="E108" s="13">
        <v>1</v>
      </c>
      <c r="F108" s="42" t="s">
        <v>291</v>
      </c>
      <c r="G108" s="41" t="s">
        <v>292</v>
      </c>
      <c r="H108" s="13">
        <v>3</v>
      </c>
      <c r="I108" s="42">
        <v>59.1</v>
      </c>
      <c r="J108" s="49">
        <f t="shared" si="18"/>
        <v>29.55</v>
      </c>
      <c r="K108" s="14">
        <v>73.5</v>
      </c>
      <c r="L108" s="49">
        <f>K108*0.5</f>
        <v>36.75</v>
      </c>
      <c r="M108" s="49">
        <f>J108+L108</f>
        <v>66.3</v>
      </c>
      <c r="N108" s="22">
        <v>3</v>
      </c>
      <c r="O108" s="50"/>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4"/>
      <c r="AP108" s="55"/>
      <c r="AQ108" s="55"/>
    </row>
    <row r="109" s="13" customFormat="1" ht="29" customHeight="1" spans="1:43">
      <c r="A109" s="16"/>
      <c r="C109" s="41" t="s">
        <v>20</v>
      </c>
      <c r="D109" s="42" t="s">
        <v>86</v>
      </c>
      <c r="E109" s="13">
        <v>1</v>
      </c>
      <c r="F109" s="42" t="s">
        <v>293</v>
      </c>
      <c r="G109" s="41" t="s">
        <v>294</v>
      </c>
      <c r="H109" s="13">
        <v>3</v>
      </c>
      <c r="I109" s="42">
        <v>59.1</v>
      </c>
      <c r="J109" s="49">
        <f t="shared" ref="J109:J116" si="19">I109*0.5</f>
        <v>29.55</v>
      </c>
      <c r="K109" s="14">
        <v>78.3</v>
      </c>
      <c r="L109" s="49">
        <f t="shared" ref="L109:L112" si="20">K109*0.5</f>
        <v>39.15</v>
      </c>
      <c r="M109" s="49">
        <f t="shared" ref="M109:M112" si="21">J109+L109</f>
        <v>68.7</v>
      </c>
      <c r="N109" s="22">
        <v>2</v>
      </c>
      <c r="O109" s="14"/>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4"/>
      <c r="AP109" s="55"/>
      <c r="AQ109" s="55"/>
    </row>
    <row r="110" s="13" customFormat="1" ht="30" customHeight="1" spans="1:43">
      <c r="A110" s="56" t="s">
        <v>295</v>
      </c>
      <c r="B110" s="57" t="s">
        <v>296</v>
      </c>
      <c r="C110" s="41" t="s">
        <v>20</v>
      </c>
      <c r="D110" s="42" t="s">
        <v>21</v>
      </c>
      <c r="E110" s="13">
        <v>1</v>
      </c>
      <c r="F110" s="42" t="s">
        <v>297</v>
      </c>
      <c r="G110" s="41" t="s">
        <v>298</v>
      </c>
      <c r="H110" s="13">
        <v>1</v>
      </c>
      <c r="I110" s="42">
        <v>75.5</v>
      </c>
      <c r="J110" s="49">
        <f t="shared" si="19"/>
        <v>37.75</v>
      </c>
      <c r="K110" s="14">
        <v>79.7</v>
      </c>
      <c r="L110" s="49">
        <f t="shared" si="20"/>
        <v>39.85</v>
      </c>
      <c r="M110" s="49">
        <f t="shared" si="21"/>
        <v>77.6</v>
      </c>
      <c r="N110" s="22">
        <v>1</v>
      </c>
      <c r="O110" s="50" t="s">
        <v>24</v>
      </c>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4"/>
      <c r="AP110" s="55"/>
      <c r="AQ110" s="55"/>
    </row>
    <row r="111" s="13" customFormat="1" ht="49" customHeight="1" spans="1:43">
      <c r="A111" s="58"/>
      <c r="B111" s="32"/>
      <c r="C111" s="41" t="s">
        <v>20</v>
      </c>
      <c r="D111" s="42" t="s">
        <v>21</v>
      </c>
      <c r="E111" s="13">
        <v>1</v>
      </c>
      <c r="F111" s="42" t="s">
        <v>299</v>
      </c>
      <c r="G111" s="41" t="s">
        <v>300</v>
      </c>
      <c r="H111" s="13">
        <v>2</v>
      </c>
      <c r="I111" s="42">
        <v>57.2</v>
      </c>
      <c r="J111" s="49">
        <f t="shared" si="19"/>
        <v>28.6</v>
      </c>
      <c r="K111" s="14">
        <v>53.8</v>
      </c>
      <c r="L111" s="49" t="s">
        <v>27</v>
      </c>
      <c r="M111" s="49" t="s">
        <v>27</v>
      </c>
      <c r="N111" s="22" t="s">
        <v>301</v>
      </c>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4"/>
      <c r="AP111" s="55"/>
      <c r="AQ111" s="55"/>
    </row>
    <row r="112" s="13" customFormat="1" ht="30" customHeight="1" spans="1:43">
      <c r="A112" s="58" t="s">
        <v>302</v>
      </c>
      <c r="B112" s="32" t="s">
        <v>303</v>
      </c>
      <c r="C112" s="41" t="s">
        <v>20</v>
      </c>
      <c r="D112" s="42" t="s">
        <v>86</v>
      </c>
      <c r="E112" s="13">
        <v>1</v>
      </c>
      <c r="F112" s="42" t="s">
        <v>304</v>
      </c>
      <c r="G112" s="41" t="s">
        <v>305</v>
      </c>
      <c r="H112" s="13">
        <v>1</v>
      </c>
      <c r="I112" s="14">
        <v>41</v>
      </c>
      <c r="J112" s="49">
        <f t="shared" si="19"/>
        <v>20.5</v>
      </c>
      <c r="K112" s="14">
        <v>79</v>
      </c>
      <c r="L112" s="49">
        <f t="shared" si="20"/>
        <v>39.5</v>
      </c>
      <c r="M112" s="49">
        <f t="shared" si="21"/>
        <v>60</v>
      </c>
      <c r="N112" s="22">
        <v>1</v>
      </c>
      <c r="O112" s="50" t="s">
        <v>24</v>
      </c>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4"/>
      <c r="AP112" s="55"/>
      <c r="AQ112" s="55"/>
    </row>
    <row r="113" s="13" customFormat="1" ht="33" customHeight="1" spans="1:43">
      <c r="A113" s="16" t="s">
        <v>306</v>
      </c>
      <c r="B113" s="13" t="s">
        <v>307</v>
      </c>
      <c r="C113" s="41" t="s">
        <v>20</v>
      </c>
      <c r="D113" s="42" t="s">
        <v>21</v>
      </c>
      <c r="E113" s="13">
        <v>1</v>
      </c>
      <c r="F113" s="42" t="s">
        <v>308</v>
      </c>
      <c r="G113" s="41" t="s">
        <v>309</v>
      </c>
      <c r="H113" s="13">
        <v>1</v>
      </c>
      <c r="I113" s="42">
        <v>55.1</v>
      </c>
      <c r="J113" s="49">
        <f t="shared" si="19"/>
        <v>27.55</v>
      </c>
      <c r="K113" s="14">
        <v>79.7</v>
      </c>
      <c r="L113" s="49">
        <f t="shared" ref="L113:L132" si="22">K113*0.5</f>
        <v>39.85</v>
      </c>
      <c r="M113" s="49">
        <f t="shared" ref="M113:M132" si="23">J113+L113</f>
        <v>67.4</v>
      </c>
      <c r="N113" s="22">
        <v>1</v>
      </c>
      <c r="O113" s="50" t="s">
        <v>24</v>
      </c>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4"/>
      <c r="AP113" s="55"/>
      <c r="AQ113" s="55"/>
    </row>
    <row r="114" s="13" customFormat="1" ht="33" customHeight="1" spans="1:43">
      <c r="A114" s="16"/>
      <c r="C114" s="41" t="s">
        <v>20</v>
      </c>
      <c r="D114" s="42" t="s">
        <v>21</v>
      </c>
      <c r="E114" s="13">
        <v>1</v>
      </c>
      <c r="F114" s="42" t="s">
        <v>310</v>
      </c>
      <c r="G114" s="41" t="s">
        <v>311</v>
      </c>
      <c r="H114" s="13">
        <v>2</v>
      </c>
      <c r="I114" s="42">
        <v>49</v>
      </c>
      <c r="J114" s="49">
        <f t="shared" si="19"/>
        <v>24.5</v>
      </c>
      <c r="K114" s="14">
        <v>78.6</v>
      </c>
      <c r="L114" s="49">
        <f t="shared" si="22"/>
        <v>39.3</v>
      </c>
      <c r="M114" s="49">
        <f t="shared" si="23"/>
        <v>63.8</v>
      </c>
      <c r="N114" s="22">
        <v>2</v>
      </c>
      <c r="O114" s="14"/>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4"/>
      <c r="AP114" s="55"/>
      <c r="AQ114" s="55"/>
    </row>
    <row r="115" s="8" customFormat="1" ht="33" customHeight="1" spans="1:43">
      <c r="A115" s="16"/>
      <c r="B115" s="13"/>
      <c r="C115" s="41" t="s">
        <v>20</v>
      </c>
      <c r="D115" s="42" t="s">
        <v>21</v>
      </c>
      <c r="E115" s="13">
        <v>1</v>
      </c>
      <c r="F115" s="42" t="s">
        <v>312</v>
      </c>
      <c r="G115" s="41" t="s">
        <v>313</v>
      </c>
      <c r="H115" s="13">
        <v>3</v>
      </c>
      <c r="I115" s="42">
        <v>39.9</v>
      </c>
      <c r="J115" s="49">
        <f t="shared" si="19"/>
        <v>19.95</v>
      </c>
      <c r="K115" s="14">
        <v>72.6</v>
      </c>
      <c r="L115" s="49">
        <f t="shared" si="22"/>
        <v>36.3</v>
      </c>
      <c r="M115" s="49">
        <f t="shared" si="23"/>
        <v>56.25</v>
      </c>
      <c r="N115" s="22">
        <v>3</v>
      </c>
      <c r="O115" s="14"/>
      <c r="P115" s="48"/>
      <c r="Q115" s="48"/>
      <c r="R115" s="48"/>
      <c r="S115" s="48"/>
      <c r="T115" s="48"/>
      <c r="U115" s="48"/>
      <c r="V115" s="48"/>
      <c r="W115" s="48"/>
      <c r="X115" s="48"/>
      <c r="Y115" s="48"/>
      <c r="Z115" s="48"/>
      <c r="AA115" s="35"/>
      <c r="AB115" s="35"/>
      <c r="AC115" s="35"/>
      <c r="AD115" s="35"/>
      <c r="AE115" s="35"/>
      <c r="AF115" s="35"/>
      <c r="AG115" s="35"/>
      <c r="AH115" s="35"/>
      <c r="AI115" s="35"/>
      <c r="AJ115" s="35"/>
      <c r="AK115" s="35"/>
      <c r="AL115" s="35"/>
      <c r="AM115" s="35"/>
      <c r="AN115" s="35"/>
      <c r="AO115" s="36"/>
      <c r="AP115" s="36"/>
      <c r="AQ115" s="36"/>
    </row>
    <row r="116" s="13" customFormat="1" ht="30" customHeight="1" spans="1:43">
      <c r="A116" s="16" t="s">
        <v>314</v>
      </c>
      <c r="B116" s="13" t="s">
        <v>315</v>
      </c>
      <c r="C116" s="41" t="s">
        <v>20</v>
      </c>
      <c r="D116" s="42" t="s">
        <v>86</v>
      </c>
      <c r="E116" s="13">
        <v>1</v>
      </c>
      <c r="F116" s="42" t="s">
        <v>316</v>
      </c>
      <c r="G116" s="41" t="s">
        <v>317</v>
      </c>
      <c r="H116" s="13">
        <v>1</v>
      </c>
      <c r="I116" s="42">
        <v>60.4</v>
      </c>
      <c r="J116" s="49">
        <f t="shared" si="19"/>
        <v>30.2</v>
      </c>
      <c r="K116" s="14">
        <v>80.6</v>
      </c>
      <c r="L116" s="49">
        <f t="shared" si="22"/>
        <v>40.3</v>
      </c>
      <c r="M116" s="49">
        <f t="shared" si="23"/>
        <v>70.5</v>
      </c>
      <c r="N116" s="22">
        <v>1</v>
      </c>
      <c r="O116" s="50" t="s">
        <v>24</v>
      </c>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4"/>
      <c r="AP116" s="55"/>
      <c r="AQ116" s="55"/>
    </row>
    <row r="117" s="13" customFormat="1" ht="30" customHeight="1" spans="1:43">
      <c r="A117" s="16"/>
      <c r="C117" s="41" t="s">
        <v>20</v>
      </c>
      <c r="D117" s="42" t="s">
        <v>86</v>
      </c>
      <c r="E117" s="13">
        <v>1</v>
      </c>
      <c r="F117" s="42" t="s">
        <v>318</v>
      </c>
      <c r="G117" s="41" t="s">
        <v>319</v>
      </c>
      <c r="H117" s="13">
        <v>2</v>
      </c>
      <c r="I117" s="42">
        <v>59.6</v>
      </c>
      <c r="J117" s="49">
        <f t="shared" ref="J117:J123" si="24">I117*0.5</f>
        <v>29.8</v>
      </c>
      <c r="K117" s="14">
        <v>79.9</v>
      </c>
      <c r="L117" s="49">
        <f t="shared" si="22"/>
        <v>39.95</v>
      </c>
      <c r="M117" s="49">
        <f t="shared" si="23"/>
        <v>69.75</v>
      </c>
      <c r="N117" s="22">
        <v>2</v>
      </c>
      <c r="O117" s="14"/>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4"/>
      <c r="AP117" s="55"/>
      <c r="AQ117" s="55"/>
    </row>
    <row r="118" s="13" customFormat="1" ht="30" customHeight="1" spans="1:43">
      <c r="A118" s="16"/>
      <c r="C118" s="41" t="s">
        <v>20</v>
      </c>
      <c r="D118" s="42" t="s">
        <v>86</v>
      </c>
      <c r="E118" s="13">
        <v>1</v>
      </c>
      <c r="F118" s="42" t="s">
        <v>320</v>
      </c>
      <c r="G118" s="41" t="s">
        <v>321</v>
      </c>
      <c r="H118" s="13">
        <v>3</v>
      </c>
      <c r="I118" s="42">
        <v>53.3</v>
      </c>
      <c r="J118" s="49">
        <f t="shared" si="24"/>
        <v>26.65</v>
      </c>
      <c r="K118" s="14">
        <v>79.3</v>
      </c>
      <c r="L118" s="49">
        <f t="shared" si="22"/>
        <v>39.65</v>
      </c>
      <c r="M118" s="49">
        <f t="shared" si="23"/>
        <v>66.3</v>
      </c>
      <c r="N118" s="22">
        <v>3</v>
      </c>
      <c r="O118" s="14"/>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4"/>
      <c r="AP118" s="55"/>
      <c r="AQ118" s="55"/>
    </row>
    <row r="119" s="13" customFormat="1" ht="42" customHeight="1" spans="1:43">
      <c r="A119" s="16" t="s">
        <v>322</v>
      </c>
      <c r="B119" s="13" t="s">
        <v>323</v>
      </c>
      <c r="C119" s="41" t="s">
        <v>20</v>
      </c>
      <c r="D119" s="42" t="s">
        <v>86</v>
      </c>
      <c r="E119" s="13">
        <v>1</v>
      </c>
      <c r="F119" s="42" t="s">
        <v>324</v>
      </c>
      <c r="G119" s="41" t="s">
        <v>325</v>
      </c>
      <c r="H119" s="13">
        <v>1</v>
      </c>
      <c r="I119" s="42">
        <v>61.1</v>
      </c>
      <c r="J119" s="49">
        <f t="shared" si="24"/>
        <v>30.55</v>
      </c>
      <c r="K119" s="14">
        <v>28</v>
      </c>
      <c r="L119" s="49" t="s">
        <v>27</v>
      </c>
      <c r="M119" s="49" t="s">
        <v>27</v>
      </c>
      <c r="N119" s="22" t="s">
        <v>301</v>
      </c>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4"/>
      <c r="AP119" s="55"/>
      <c r="AQ119" s="55"/>
    </row>
    <row r="120" s="13" customFormat="1" ht="30" customHeight="1" spans="1:43">
      <c r="A120" s="16"/>
      <c r="C120" s="41" t="s">
        <v>20</v>
      </c>
      <c r="D120" s="42" t="s">
        <v>86</v>
      </c>
      <c r="E120" s="13">
        <v>1</v>
      </c>
      <c r="F120" s="42" t="s">
        <v>326</v>
      </c>
      <c r="G120" s="41" t="s">
        <v>327</v>
      </c>
      <c r="H120" s="13">
        <v>2</v>
      </c>
      <c r="I120" s="42">
        <v>50.5</v>
      </c>
      <c r="J120" s="49">
        <f t="shared" si="24"/>
        <v>25.25</v>
      </c>
      <c r="K120" s="14" t="s">
        <v>27</v>
      </c>
      <c r="L120" s="49" t="s">
        <v>27</v>
      </c>
      <c r="M120" s="49" t="s">
        <v>212</v>
      </c>
      <c r="N120" s="22" t="s">
        <v>27</v>
      </c>
      <c r="O120" s="14"/>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4"/>
      <c r="AP120" s="55"/>
      <c r="AQ120" s="55"/>
    </row>
    <row r="121" s="8" customFormat="1" ht="30" customHeight="1" spans="1:43">
      <c r="A121" s="16"/>
      <c r="B121" s="13"/>
      <c r="C121" s="41" t="s">
        <v>20</v>
      </c>
      <c r="D121" s="42" t="s">
        <v>86</v>
      </c>
      <c r="E121" s="13">
        <v>1</v>
      </c>
      <c r="F121" s="42" t="s">
        <v>328</v>
      </c>
      <c r="G121" s="41" t="s">
        <v>329</v>
      </c>
      <c r="H121" s="13">
        <v>3</v>
      </c>
      <c r="I121" s="42">
        <v>50</v>
      </c>
      <c r="J121" s="49">
        <f t="shared" si="24"/>
        <v>25</v>
      </c>
      <c r="K121" s="14">
        <v>74.4</v>
      </c>
      <c r="L121" s="49">
        <f t="shared" si="22"/>
        <v>37.2</v>
      </c>
      <c r="M121" s="49">
        <f t="shared" si="23"/>
        <v>62.2</v>
      </c>
      <c r="N121" s="22">
        <v>1</v>
      </c>
      <c r="O121" s="50" t="s">
        <v>24</v>
      </c>
      <c r="P121" s="48"/>
      <c r="Q121" s="48"/>
      <c r="R121" s="48"/>
      <c r="S121" s="48"/>
      <c r="T121" s="48"/>
      <c r="U121" s="48"/>
      <c r="V121" s="48"/>
      <c r="W121" s="48"/>
      <c r="X121" s="48"/>
      <c r="Y121" s="48"/>
      <c r="Z121" s="48"/>
      <c r="AA121" s="35"/>
      <c r="AB121" s="35"/>
      <c r="AC121" s="35"/>
      <c r="AD121" s="35"/>
      <c r="AE121" s="35"/>
      <c r="AF121" s="35"/>
      <c r="AG121" s="35"/>
      <c r="AH121" s="35"/>
      <c r="AI121" s="35"/>
      <c r="AJ121" s="35"/>
      <c r="AK121" s="35"/>
      <c r="AL121" s="35"/>
      <c r="AM121" s="35"/>
      <c r="AN121" s="35"/>
      <c r="AO121" s="36"/>
      <c r="AP121" s="36"/>
      <c r="AQ121" s="36"/>
    </row>
    <row r="122" s="13" customFormat="1" ht="30" customHeight="1" spans="1:43">
      <c r="A122" s="16" t="s">
        <v>330</v>
      </c>
      <c r="B122" s="13" t="s">
        <v>331</v>
      </c>
      <c r="C122" s="41" t="s">
        <v>20</v>
      </c>
      <c r="D122" s="42" t="s">
        <v>86</v>
      </c>
      <c r="E122" s="13">
        <v>1</v>
      </c>
      <c r="F122" s="42" t="s">
        <v>332</v>
      </c>
      <c r="G122" s="41" t="s">
        <v>333</v>
      </c>
      <c r="H122" s="13">
        <v>1</v>
      </c>
      <c r="I122" s="42">
        <v>57.3</v>
      </c>
      <c r="J122" s="49">
        <f t="shared" si="24"/>
        <v>28.65</v>
      </c>
      <c r="K122" s="14">
        <v>83.1</v>
      </c>
      <c r="L122" s="49">
        <f t="shared" si="22"/>
        <v>41.55</v>
      </c>
      <c r="M122" s="49">
        <f t="shared" si="23"/>
        <v>70.2</v>
      </c>
      <c r="N122" s="22">
        <v>1</v>
      </c>
      <c r="O122" s="50" t="s">
        <v>24</v>
      </c>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4"/>
      <c r="AP122" s="55"/>
      <c r="AQ122" s="55"/>
    </row>
    <row r="123" s="13" customFormat="1" ht="30" customHeight="1" spans="1:43">
      <c r="A123" s="16"/>
      <c r="C123" s="41" t="s">
        <v>20</v>
      </c>
      <c r="D123" s="42" t="s">
        <v>86</v>
      </c>
      <c r="E123" s="13">
        <v>1</v>
      </c>
      <c r="F123" s="42" t="s">
        <v>334</v>
      </c>
      <c r="G123" s="41" t="s">
        <v>335</v>
      </c>
      <c r="H123" s="13">
        <v>2</v>
      </c>
      <c r="I123" s="42">
        <v>55.5</v>
      </c>
      <c r="J123" s="49">
        <f t="shared" si="24"/>
        <v>27.75</v>
      </c>
      <c r="K123" s="14">
        <v>74.2</v>
      </c>
      <c r="L123" s="49">
        <f t="shared" si="22"/>
        <v>37.1</v>
      </c>
      <c r="M123" s="49">
        <f t="shared" si="23"/>
        <v>64.85</v>
      </c>
      <c r="N123" s="22">
        <v>2</v>
      </c>
      <c r="O123" s="14"/>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4"/>
      <c r="AP123" s="55"/>
      <c r="AQ123" s="55"/>
    </row>
    <row r="124" s="13" customFormat="1" ht="30" customHeight="1" spans="1:43">
      <c r="A124" s="16"/>
      <c r="C124" s="41" t="s">
        <v>20</v>
      </c>
      <c r="D124" s="42" t="s">
        <v>86</v>
      </c>
      <c r="E124" s="13">
        <v>1</v>
      </c>
      <c r="F124" s="42" t="s">
        <v>336</v>
      </c>
      <c r="G124" s="41" t="s">
        <v>337</v>
      </c>
      <c r="H124" s="13">
        <v>3</v>
      </c>
      <c r="I124" s="42">
        <v>50.3</v>
      </c>
      <c r="J124" s="49">
        <f t="shared" ref="J124:J145" si="25">I124*0.5</f>
        <v>25.15</v>
      </c>
      <c r="K124" s="14">
        <v>78.6</v>
      </c>
      <c r="L124" s="49">
        <f t="shared" si="22"/>
        <v>39.3</v>
      </c>
      <c r="M124" s="49">
        <f t="shared" si="23"/>
        <v>64.45</v>
      </c>
      <c r="N124" s="22">
        <v>3</v>
      </c>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4"/>
      <c r="AP124" s="55"/>
      <c r="AQ124" s="55"/>
    </row>
    <row r="125" s="13" customFormat="1" ht="30" customHeight="1" spans="1:43">
      <c r="A125" s="56" t="s">
        <v>338</v>
      </c>
      <c r="B125" s="57" t="s">
        <v>339</v>
      </c>
      <c r="C125" s="41" t="s">
        <v>20</v>
      </c>
      <c r="D125" s="42" t="s">
        <v>86</v>
      </c>
      <c r="E125" s="13">
        <v>1</v>
      </c>
      <c r="F125" s="42" t="s">
        <v>340</v>
      </c>
      <c r="G125" s="41" t="s">
        <v>341</v>
      </c>
      <c r="H125" s="13">
        <v>1</v>
      </c>
      <c r="I125" s="42">
        <v>57.2</v>
      </c>
      <c r="J125" s="49">
        <f t="shared" si="25"/>
        <v>28.6</v>
      </c>
      <c r="K125" s="14">
        <v>77.2</v>
      </c>
      <c r="L125" s="49">
        <f t="shared" ref="L125:L133" si="26">K125*0.5</f>
        <v>38.6</v>
      </c>
      <c r="M125" s="49">
        <f t="shared" ref="M125:M133" si="27">J125+L125</f>
        <v>67.2</v>
      </c>
      <c r="N125" s="22">
        <v>1</v>
      </c>
      <c r="O125" s="50" t="s">
        <v>24</v>
      </c>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4"/>
      <c r="AP125" s="55"/>
      <c r="AQ125" s="55"/>
    </row>
    <row r="126" s="13" customFormat="1" ht="30" customHeight="1" spans="1:43">
      <c r="A126" s="58"/>
      <c r="B126" s="32"/>
      <c r="C126" s="41" t="s">
        <v>20</v>
      </c>
      <c r="D126" s="42" t="s">
        <v>86</v>
      </c>
      <c r="E126" s="13">
        <v>1</v>
      </c>
      <c r="F126" s="42" t="s">
        <v>342</v>
      </c>
      <c r="G126" s="41" t="s">
        <v>343</v>
      </c>
      <c r="H126" s="13">
        <v>1</v>
      </c>
      <c r="I126" s="42">
        <v>49.6</v>
      </c>
      <c r="J126" s="49">
        <f t="shared" si="25"/>
        <v>24.8</v>
      </c>
      <c r="K126" s="14">
        <v>80.5</v>
      </c>
      <c r="L126" s="49">
        <f t="shared" si="26"/>
        <v>40.25</v>
      </c>
      <c r="M126" s="49">
        <f t="shared" si="27"/>
        <v>65.05</v>
      </c>
      <c r="N126" s="22">
        <v>2</v>
      </c>
      <c r="O126" s="50" t="s">
        <v>27</v>
      </c>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4"/>
      <c r="AP126" s="55"/>
      <c r="AQ126" s="55"/>
    </row>
    <row r="127" s="13" customFormat="1" ht="30" customHeight="1" spans="1:43">
      <c r="A127" s="56" t="s">
        <v>344</v>
      </c>
      <c r="B127" s="57" t="s">
        <v>345</v>
      </c>
      <c r="C127" s="41" t="s">
        <v>20</v>
      </c>
      <c r="D127" s="42" t="s">
        <v>21</v>
      </c>
      <c r="E127" s="42">
        <v>2</v>
      </c>
      <c r="F127" s="42" t="s">
        <v>346</v>
      </c>
      <c r="G127" s="41" t="s">
        <v>347</v>
      </c>
      <c r="H127" s="13">
        <v>1</v>
      </c>
      <c r="I127" s="42">
        <v>63.7</v>
      </c>
      <c r="J127" s="49">
        <f t="shared" si="25"/>
        <v>31.85</v>
      </c>
      <c r="K127" s="14">
        <v>79.1</v>
      </c>
      <c r="L127" s="49">
        <f t="shared" si="26"/>
        <v>39.55</v>
      </c>
      <c r="M127" s="49">
        <f t="shared" si="27"/>
        <v>71.4</v>
      </c>
      <c r="N127" s="22">
        <v>1</v>
      </c>
      <c r="O127" s="50" t="s">
        <v>24</v>
      </c>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4"/>
      <c r="AP127" s="55"/>
      <c r="AQ127" s="55"/>
    </row>
    <row r="128" s="13" customFormat="1" ht="30" customHeight="1" spans="1:43">
      <c r="A128" s="59"/>
      <c r="B128" s="60"/>
      <c r="C128" s="41" t="s">
        <v>20</v>
      </c>
      <c r="D128" s="42" t="s">
        <v>21</v>
      </c>
      <c r="E128" s="42">
        <v>2</v>
      </c>
      <c r="F128" s="42" t="s">
        <v>348</v>
      </c>
      <c r="G128" s="41" t="s">
        <v>349</v>
      </c>
      <c r="H128" s="13">
        <v>2</v>
      </c>
      <c r="I128" s="42">
        <v>61.5</v>
      </c>
      <c r="J128" s="49">
        <f t="shared" si="25"/>
        <v>30.75</v>
      </c>
      <c r="K128" s="14">
        <v>77.2</v>
      </c>
      <c r="L128" s="49">
        <f t="shared" si="26"/>
        <v>38.6</v>
      </c>
      <c r="M128" s="49">
        <f t="shared" si="27"/>
        <v>69.35</v>
      </c>
      <c r="N128" s="22">
        <v>2</v>
      </c>
      <c r="O128" s="50" t="s">
        <v>24</v>
      </c>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4"/>
      <c r="AP128" s="55"/>
      <c r="AQ128" s="55"/>
    </row>
    <row r="129" s="13" customFormat="1" ht="30" customHeight="1" spans="1:43">
      <c r="A129" s="59"/>
      <c r="B129" s="60"/>
      <c r="C129" s="41" t="s">
        <v>20</v>
      </c>
      <c r="D129" s="42" t="s">
        <v>21</v>
      </c>
      <c r="E129" s="42">
        <v>2</v>
      </c>
      <c r="F129" s="42" t="s">
        <v>350</v>
      </c>
      <c r="G129" s="41" t="s">
        <v>351</v>
      </c>
      <c r="H129" s="13">
        <v>3</v>
      </c>
      <c r="I129" s="42">
        <v>57.7</v>
      </c>
      <c r="J129" s="49">
        <f t="shared" si="25"/>
        <v>28.85</v>
      </c>
      <c r="K129" s="14">
        <v>79.8</v>
      </c>
      <c r="L129" s="49">
        <f t="shared" si="26"/>
        <v>39.9</v>
      </c>
      <c r="M129" s="49">
        <f t="shared" si="27"/>
        <v>68.75</v>
      </c>
      <c r="N129" s="22">
        <v>3</v>
      </c>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4"/>
      <c r="AP129" s="55"/>
      <c r="AQ129" s="55"/>
    </row>
    <row r="130" s="13" customFormat="1" ht="30" customHeight="1" spans="1:43">
      <c r="A130" s="59"/>
      <c r="B130" s="60"/>
      <c r="C130" s="41" t="s">
        <v>20</v>
      </c>
      <c r="D130" s="42" t="s">
        <v>21</v>
      </c>
      <c r="E130" s="42">
        <v>2</v>
      </c>
      <c r="F130" s="42" t="s">
        <v>352</v>
      </c>
      <c r="G130" s="41" t="s">
        <v>353</v>
      </c>
      <c r="H130" s="13">
        <v>4</v>
      </c>
      <c r="I130" s="42">
        <v>55.9</v>
      </c>
      <c r="J130" s="49">
        <f t="shared" si="25"/>
        <v>27.95</v>
      </c>
      <c r="K130" s="14">
        <v>77.2</v>
      </c>
      <c r="L130" s="49">
        <f t="shared" si="26"/>
        <v>38.6</v>
      </c>
      <c r="M130" s="49">
        <f t="shared" si="27"/>
        <v>66.55</v>
      </c>
      <c r="N130" s="22">
        <v>5</v>
      </c>
      <c r="O130" s="14"/>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4"/>
      <c r="AP130" s="55"/>
      <c r="AQ130" s="55"/>
    </row>
    <row r="131" s="13" customFormat="1" ht="30" customHeight="1" spans="1:43">
      <c r="A131" s="59"/>
      <c r="B131" s="60"/>
      <c r="C131" s="41" t="s">
        <v>20</v>
      </c>
      <c r="D131" s="42" t="s">
        <v>21</v>
      </c>
      <c r="E131" s="42">
        <v>2</v>
      </c>
      <c r="F131" s="42" t="s">
        <v>354</v>
      </c>
      <c r="G131" s="41" t="s">
        <v>355</v>
      </c>
      <c r="H131" s="13">
        <v>5</v>
      </c>
      <c r="I131" s="42">
        <v>55.6</v>
      </c>
      <c r="J131" s="49">
        <f t="shared" si="25"/>
        <v>27.8</v>
      </c>
      <c r="K131" s="14">
        <v>78.5</v>
      </c>
      <c r="L131" s="49">
        <f t="shared" si="26"/>
        <v>39.25</v>
      </c>
      <c r="M131" s="49">
        <f t="shared" si="27"/>
        <v>67.05</v>
      </c>
      <c r="N131" s="22">
        <v>4</v>
      </c>
      <c r="O131" s="14"/>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4"/>
      <c r="AP131" s="55"/>
      <c r="AQ131" s="55"/>
    </row>
    <row r="132" s="13" customFormat="1" ht="30" customHeight="1" spans="1:43">
      <c r="A132" s="58"/>
      <c r="B132" s="32"/>
      <c r="C132" s="41" t="s">
        <v>20</v>
      </c>
      <c r="D132" s="42" t="s">
        <v>21</v>
      </c>
      <c r="E132" s="42">
        <v>2</v>
      </c>
      <c r="F132" s="42" t="s">
        <v>356</v>
      </c>
      <c r="G132" s="41" t="s">
        <v>357</v>
      </c>
      <c r="H132" s="13">
        <v>6</v>
      </c>
      <c r="I132" s="42">
        <v>53.9</v>
      </c>
      <c r="J132" s="49">
        <f t="shared" si="25"/>
        <v>26.95</v>
      </c>
      <c r="K132" s="14">
        <v>76.2</v>
      </c>
      <c r="L132" s="49">
        <f t="shared" si="26"/>
        <v>38.1</v>
      </c>
      <c r="M132" s="49">
        <f t="shared" si="27"/>
        <v>65.05</v>
      </c>
      <c r="N132" s="22">
        <v>6</v>
      </c>
      <c r="O132" s="50" t="s">
        <v>27</v>
      </c>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4"/>
      <c r="AP132" s="55"/>
      <c r="AQ132" s="55"/>
    </row>
    <row r="133" s="13" customFormat="1" ht="30" customHeight="1" spans="1:43">
      <c r="A133" s="16" t="s">
        <v>358</v>
      </c>
      <c r="B133" s="13" t="s">
        <v>359</v>
      </c>
      <c r="C133" s="41" t="s">
        <v>20</v>
      </c>
      <c r="D133" s="42" t="s">
        <v>21</v>
      </c>
      <c r="E133" s="13">
        <v>1</v>
      </c>
      <c r="F133" s="42" t="s">
        <v>360</v>
      </c>
      <c r="G133" s="41" t="s">
        <v>361</v>
      </c>
      <c r="H133" s="13">
        <v>1</v>
      </c>
      <c r="I133" s="14">
        <v>46.7</v>
      </c>
      <c r="J133" s="49">
        <f t="shared" si="25"/>
        <v>23.35</v>
      </c>
      <c r="K133" s="14">
        <v>75.5</v>
      </c>
      <c r="L133" s="49">
        <f t="shared" si="26"/>
        <v>37.75</v>
      </c>
      <c r="M133" s="49">
        <f t="shared" si="27"/>
        <v>61.1</v>
      </c>
      <c r="N133" s="22">
        <v>1</v>
      </c>
      <c r="O133" s="50" t="s">
        <v>24</v>
      </c>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4"/>
      <c r="AP133" s="55"/>
      <c r="AQ133" s="55"/>
    </row>
    <row r="134" s="13" customFormat="1" ht="33" customHeight="1" spans="1:43">
      <c r="A134" s="16" t="s">
        <v>344</v>
      </c>
      <c r="B134" s="13" t="s">
        <v>345</v>
      </c>
      <c r="C134" s="41" t="s">
        <v>107</v>
      </c>
      <c r="D134" s="42" t="s">
        <v>21</v>
      </c>
      <c r="E134" s="13">
        <v>1</v>
      </c>
      <c r="F134" s="42" t="s">
        <v>362</v>
      </c>
      <c r="G134" s="41" t="s">
        <v>363</v>
      </c>
      <c r="H134" s="13">
        <v>1</v>
      </c>
      <c r="I134" s="42">
        <v>41.2</v>
      </c>
      <c r="J134" s="49">
        <f t="shared" si="25"/>
        <v>20.6</v>
      </c>
      <c r="K134" s="14" t="s">
        <v>27</v>
      </c>
      <c r="L134" s="49" t="s">
        <v>27</v>
      </c>
      <c r="M134" s="49" t="s">
        <v>212</v>
      </c>
      <c r="N134" s="22" t="s">
        <v>27</v>
      </c>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4"/>
      <c r="AP134" s="55"/>
      <c r="AQ134" s="55"/>
    </row>
    <row r="135" s="13" customFormat="1" ht="33" customHeight="1" spans="1:43">
      <c r="A135" s="16"/>
      <c r="C135" s="41" t="s">
        <v>107</v>
      </c>
      <c r="D135" s="42" t="s">
        <v>21</v>
      </c>
      <c r="E135" s="13">
        <v>1</v>
      </c>
      <c r="F135" s="42" t="s">
        <v>364</v>
      </c>
      <c r="G135" s="41" t="s">
        <v>365</v>
      </c>
      <c r="H135" s="13">
        <v>2</v>
      </c>
      <c r="I135" s="42">
        <v>38.1</v>
      </c>
      <c r="J135" s="49">
        <f t="shared" si="25"/>
        <v>19.05</v>
      </c>
      <c r="K135" s="14">
        <v>74.2</v>
      </c>
      <c r="L135" s="49">
        <f t="shared" ref="L135:L140" si="28">K135*0.5</f>
        <v>37.1</v>
      </c>
      <c r="M135" s="49">
        <f t="shared" ref="M135:M140" si="29">J135+L135</f>
        <v>56.15</v>
      </c>
      <c r="N135" s="22">
        <v>1</v>
      </c>
      <c r="O135" s="50" t="s">
        <v>24</v>
      </c>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4"/>
      <c r="AP135" s="55"/>
      <c r="AQ135" s="55"/>
    </row>
    <row r="136" s="13" customFormat="1" ht="30" customHeight="1" spans="1:43">
      <c r="A136" s="16" t="s">
        <v>366</v>
      </c>
      <c r="B136" s="13" t="s">
        <v>367</v>
      </c>
      <c r="C136" s="41" t="s">
        <v>20</v>
      </c>
      <c r="D136" s="42" t="s">
        <v>21</v>
      </c>
      <c r="E136" s="13">
        <v>1</v>
      </c>
      <c r="F136" s="42" t="s">
        <v>368</v>
      </c>
      <c r="G136" s="41" t="s">
        <v>369</v>
      </c>
      <c r="H136" s="13">
        <v>1</v>
      </c>
      <c r="I136" s="42">
        <v>63.4</v>
      </c>
      <c r="J136" s="49">
        <f t="shared" si="25"/>
        <v>31.7</v>
      </c>
      <c r="K136" s="14">
        <v>80.9</v>
      </c>
      <c r="L136" s="49">
        <f t="shared" si="28"/>
        <v>40.45</v>
      </c>
      <c r="M136" s="49">
        <f t="shared" si="29"/>
        <v>72.15</v>
      </c>
      <c r="N136" s="22">
        <v>1</v>
      </c>
      <c r="O136" s="50" t="s">
        <v>24</v>
      </c>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4"/>
      <c r="AP136" s="55"/>
      <c r="AQ136" s="55"/>
    </row>
    <row r="137" s="13" customFormat="1" ht="30" customHeight="1" spans="1:43">
      <c r="A137" s="16"/>
      <c r="C137" s="41" t="s">
        <v>20</v>
      </c>
      <c r="D137" s="42" t="s">
        <v>21</v>
      </c>
      <c r="E137" s="13">
        <v>1</v>
      </c>
      <c r="F137" s="42" t="s">
        <v>370</v>
      </c>
      <c r="G137" s="41" t="s">
        <v>371</v>
      </c>
      <c r="H137" s="13">
        <v>2</v>
      </c>
      <c r="I137" s="42">
        <v>59.9</v>
      </c>
      <c r="J137" s="49">
        <f t="shared" si="25"/>
        <v>29.95</v>
      </c>
      <c r="K137" s="14">
        <v>79.5</v>
      </c>
      <c r="L137" s="49">
        <f t="shared" si="28"/>
        <v>39.75</v>
      </c>
      <c r="M137" s="49">
        <f t="shared" si="29"/>
        <v>69.7</v>
      </c>
      <c r="N137" s="22">
        <v>2</v>
      </c>
      <c r="O137" s="14"/>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4"/>
      <c r="AP137" s="55"/>
      <c r="AQ137" s="55"/>
    </row>
    <row r="138" s="13" customFormat="1" ht="30" customHeight="1" spans="1:43">
      <c r="A138" s="16"/>
      <c r="C138" s="41" t="s">
        <v>20</v>
      </c>
      <c r="D138" s="42" t="s">
        <v>21</v>
      </c>
      <c r="E138" s="13">
        <v>1</v>
      </c>
      <c r="F138" s="42" t="s">
        <v>372</v>
      </c>
      <c r="G138" s="41" t="s">
        <v>373</v>
      </c>
      <c r="H138" s="13">
        <v>3</v>
      </c>
      <c r="I138" s="42">
        <v>55.4</v>
      </c>
      <c r="J138" s="49">
        <f t="shared" si="25"/>
        <v>27.7</v>
      </c>
      <c r="K138" s="14">
        <v>81.1</v>
      </c>
      <c r="L138" s="49">
        <f t="shared" si="28"/>
        <v>40.55</v>
      </c>
      <c r="M138" s="49">
        <f t="shared" si="29"/>
        <v>68.25</v>
      </c>
      <c r="N138" s="22">
        <v>3</v>
      </c>
      <c r="O138" s="14"/>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4"/>
      <c r="AP138" s="55"/>
      <c r="AQ138" s="55"/>
    </row>
    <row r="139" s="13" customFormat="1" ht="42" customHeight="1" spans="1:43">
      <c r="A139" s="16" t="s">
        <v>374</v>
      </c>
      <c r="B139" s="13" t="s">
        <v>375</v>
      </c>
      <c r="C139" s="41" t="s">
        <v>20</v>
      </c>
      <c r="D139" s="42" t="s">
        <v>86</v>
      </c>
      <c r="E139" s="13">
        <v>1</v>
      </c>
      <c r="F139" s="42" t="s">
        <v>376</v>
      </c>
      <c r="G139" s="41" t="s">
        <v>377</v>
      </c>
      <c r="H139" s="13">
        <v>1</v>
      </c>
      <c r="I139" s="42">
        <v>63.6</v>
      </c>
      <c r="J139" s="49">
        <f t="shared" si="25"/>
        <v>31.8</v>
      </c>
      <c r="K139" s="14">
        <v>76.4</v>
      </c>
      <c r="L139" s="49">
        <f t="shared" si="28"/>
        <v>38.2</v>
      </c>
      <c r="M139" s="49">
        <f t="shared" si="29"/>
        <v>70</v>
      </c>
      <c r="N139" s="22">
        <v>1</v>
      </c>
      <c r="O139" s="50" t="s">
        <v>24</v>
      </c>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4"/>
      <c r="AP139" s="55"/>
      <c r="AQ139" s="55"/>
    </row>
    <row r="140" s="13" customFormat="1" ht="30" customHeight="1" spans="1:43">
      <c r="A140" s="16"/>
      <c r="C140" s="41" t="s">
        <v>20</v>
      </c>
      <c r="D140" s="42" t="s">
        <v>86</v>
      </c>
      <c r="E140" s="13">
        <v>1</v>
      </c>
      <c r="F140" s="42" t="s">
        <v>378</v>
      </c>
      <c r="G140" s="41" t="s">
        <v>379</v>
      </c>
      <c r="H140" s="13">
        <v>2</v>
      </c>
      <c r="I140" s="42">
        <v>59.4</v>
      </c>
      <c r="J140" s="49">
        <f t="shared" ref="J140:J149" si="30">I140*0.5</f>
        <v>29.7</v>
      </c>
      <c r="K140" s="14" t="s">
        <v>27</v>
      </c>
      <c r="L140" s="49" t="s">
        <v>27</v>
      </c>
      <c r="M140" s="49" t="s">
        <v>212</v>
      </c>
      <c r="N140" s="22" t="s">
        <v>27</v>
      </c>
      <c r="O140" s="14"/>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4"/>
      <c r="AP140" s="55"/>
      <c r="AQ140" s="55"/>
    </row>
    <row r="141" s="8" customFormat="1" ht="30" customHeight="1" spans="1:43">
      <c r="A141" s="16"/>
      <c r="B141" s="13"/>
      <c r="C141" s="41" t="s">
        <v>20</v>
      </c>
      <c r="D141" s="42" t="s">
        <v>86</v>
      </c>
      <c r="E141" s="13">
        <v>1</v>
      </c>
      <c r="F141" s="42" t="s">
        <v>380</v>
      </c>
      <c r="G141" s="41" t="s">
        <v>381</v>
      </c>
      <c r="H141" s="13">
        <v>3</v>
      </c>
      <c r="I141" s="42">
        <v>59.2</v>
      </c>
      <c r="J141" s="49">
        <f t="shared" si="30"/>
        <v>29.6</v>
      </c>
      <c r="K141" s="14">
        <v>79.2</v>
      </c>
      <c r="L141" s="49">
        <f t="shared" ref="L141:L149" si="31">K141*0.5</f>
        <v>39.6</v>
      </c>
      <c r="M141" s="49">
        <f t="shared" ref="M141:M149" si="32">J141+L141</f>
        <v>69.2</v>
      </c>
      <c r="N141" s="22">
        <v>2</v>
      </c>
      <c r="O141" s="14"/>
      <c r="P141" s="48"/>
      <c r="Q141" s="48"/>
      <c r="R141" s="48"/>
      <c r="S141" s="48"/>
      <c r="T141" s="48"/>
      <c r="U141" s="48"/>
      <c r="V141" s="48"/>
      <c r="W141" s="48"/>
      <c r="X141" s="48"/>
      <c r="Y141" s="48"/>
      <c r="Z141" s="48"/>
      <c r="AA141" s="35"/>
      <c r="AB141" s="35"/>
      <c r="AC141" s="35"/>
      <c r="AD141" s="35"/>
      <c r="AE141" s="35"/>
      <c r="AF141" s="35"/>
      <c r="AG141" s="35"/>
      <c r="AH141" s="35"/>
      <c r="AI141" s="35"/>
      <c r="AJ141" s="35"/>
      <c r="AK141" s="35"/>
      <c r="AL141" s="35"/>
      <c r="AM141" s="35"/>
      <c r="AN141" s="35"/>
      <c r="AO141" s="36"/>
      <c r="AP141" s="36"/>
      <c r="AQ141" s="36"/>
    </row>
    <row r="142" s="13" customFormat="1" ht="30" customHeight="1" spans="1:43">
      <c r="A142" s="16" t="s">
        <v>382</v>
      </c>
      <c r="B142" s="13" t="s">
        <v>383</v>
      </c>
      <c r="C142" s="41" t="s">
        <v>20</v>
      </c>
      <c r="D142" s="42" t="s">
        <v>86</v>
      </c>
      <c r="E142" s="13">
        <v>1</v>
      </c>
      <c r="F142" s="42" t="s">
        <v>384</v>
      </c>
      <c r="G142" s="41" t="s">
        <v>385</v>
      </c>
      <c r="H142" s="13">
        <v>1</v>
      </c>
      <c r="I142" s="42">
        <v>62</v>
      </c>
      <c r="J142" s="49">
        <f t="shared" si="30"/>
        <v>31</v>
      </c>
      <c r="K142" s="14">
        <v>79.9</v>
      </c>
      <c r="L142" s="49">
        <f t="shared" si="31"/>
        <v>39.95</v>
      </c>
      <c r="M142" s="49">
        <f t="shared" si="32"/>
        <v>70.95</v>
      </c>
      <c r="N142" s="13">
        <v>2</v>
      </c>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4"/>
      <c r="AP142" s="55"/>
      <c r="AQ142" s="55"/>
    </row>
    <row r="143" s="13" customFormat="1" ht="30" customHeight="1" spans="1:43">
      <c r="A143" s="16"/>
      <c r="C143" s="41" t="s">
        <v>20</v>
      </c>
      <c r="D143" s="42" t="s">
        <v>86</v>
      </c>
      <c r="E143" s="13">
        <v>1</v>
      </c>
      <c r="F143" s="42" t="s">
        <v>386</v>
      </c>
      <c r="G143" s="41" t="s">
        <v>387</v>
      </c>
      <c r="H143" s="13">
        <v>2</v>
      </c>
      <c r="I143" s="42">
        <v>61.1</v>
      </c>
      <c r="J143" s="49">
        <f t="shared" si="30"/>
        <v>30.55</v>
      </c>
      <c r="K143" s="14">
        <v>82.3</v>
      </c>
      <c r="L143" s="49">
        <f t="shared" si="31"/>
        <v>41.15</v>
      </c>
      <c r="M143" s="49">
        <f t="shared" si="32"/>
        <v>71.7</v>
      </c>
      <c r="N143" s="22">
        <v>1</v>
      </c>
      <c r="O143" s="50" t="s">
        <v>24</v>
      </c>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4"/>
      <c r="AP143" s="55"/>
      <c r="AQ143" s="55"/>
    </row>
    <row r="144" s="13" customFormat="1" ht="30" customHeight="1" spans="1:43">
      <c r="A144" s="16"/>
      <c r="C144" s="41" t="s">
        <v>20</v>
      </c>
      <c r="D144" s="42" t="s">
        <v>86</v>
      </c>
      <c r="E144" s="13">
        <v>1</v>
      </c>
      <c r="F144" s="42" t="s">
        <v>388</v>
      </c>
      <c r="G144" s="41" t="s">
        <v>389</v>
      </c>
      <c r="H144" s="13">
        <v>6</v>
      </c>
      <c r="I144" s="42">
        <v>54.5</v>
      </c>
      <c r="J144" s="49">
        <f t="shared" si="30"/>
        <v>27.25</v>
      </c>
      <c r="K144" s="14" t="s">
        <v>27</v>
      </c>
      <c r="L144" s="49" t="s">
        <v>27</v>
      </c>
      <c r="M144" s="49" t="s">
        <v>212</v>
      </c>
      <c r="N144" s="22" t="s">
        <v>27</v>
      </c>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4"/>
      <c r="AP144" s="55"/>
      <c r="AQ144" s="55"/>
    </row>
    <row r="145" s="13" customFormat="1" ht="30" customHeight="1" spans="1:43">
      <c r="A145" s="16" t="s">
        <v>390</v>
      </c>
      <c r="B145" s="42" t="s">
        <v>391</v>
      </c>
      <c r="C145" s="41" t="s">
        <v>20</v>
      </c>
      <c r="D145" s="42" t="s">
        <v>86</v>
      </c>
      <c r="E145" s="42">
        <v>1</v>
      </c>
      <c r="F145" s="42" t="s">
        <v>392</v>
      </c>
      <c r="G145" s="41" t="s">
        <v>393</v>
      </c>
      <c r="H145" s="13">
        <v>1</v>
      </c>
      <c r="I145" s="42">
        <v>65.4</v>
      </c>
      <c r="J145" s="49">
        <f t="shared" si="30"/>
        <v>32.7</v>
      </c>
      <c r="K145" s="14">
        <v>79.3</v>
      </c>
      <c r="L145" s="49">
        <f t="shared" si="31"/>
        <v>39.65</v>
      </c>
      <c r="M145" s="49">
        <f t="shared" si="32"/>
        <v>72.35</v>
      </c>
      <c r="N145" s="22">
        <v>1</v>
      </c>
      <c r="O145" s="50" t="s">
        <v>24</v>
      </c>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4"/>
      <c r="AP145" s="55"/>
      <c r="AQ145" s="55"/>
    </row>
    <row r="146" s="13" customFormat="1" ht="30" customHeight="1" spans="1:43">
      <c r="A146" s="16" t="s">
        <v>394</v>
      </c>
      <c r="B146" s="42" t="s">
        <v>395</v>
      </c>
      <c r="C146" s="41" t="s">
        <v>20</v>
      </c>
      <c r="D146" s="42" t="s">
        <v>86</v>
      </c>
      <c r="E146" s="42">
        <v>1</v>
      </c>
      <c r="F146" s="42" t="s">
        <v>396</v>
      </c>
      <c r="G146" s="41" t="s">
        <v>397</v>
      </c>
      <c r="H146" s="13">
        <v>1</v>
      </c>
      <c r="I146" s="42">
        <v>48.1</v>
      </c>
      <c r="J146" s="49">
        <f t="shared" si="30"/>
        <v>24.05</v>
      </c>
      <c r="K146" s="14">
        <v>79</v>
      </c>
      <c r="L146" s="49">
        <f t="shared" si="31"/>
        <v>39.5</v>
      </c>
      <c r="M146" s="49">
        <f t="shared" si="32"/>
        <v>63.55</v>
      </c>
      <c r="N146" s="22">
        <v>1</v>
      </c>
      <c r="O146" s="50" t="s">
        <v>24</v>
      </c>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4"/>
      <c r="AP146" s="55"/>
      <c r="AQ146" s="55"/>
    </row>
    <row r="147" s="13" customFormat="1" ht="30" customHeight="1" spans="1:43">
      <c r="A147" s="16" t="s">
        <v>398</v>
      </c>
      <c r="B147" s="42" t="s">
        <v>399</v>
      </c>
      <c r="C147" s="41" t="s">
        <v>20</v>
      </c>
      <c r="D147" s="42" t="s">
        <v>86</v>
      </c>
      <c r="E147" s="42">
        <v>1</v>
      </c>
      <c r="F147" s="42" t="s">
        <v>400</v>
      </c>
      <c r="G147" s="41" t="s">
        <v>401</v>
      </c>
      <c r="H147" s="13">
        <v>1</v>
      </c>
      <c r="I147" s="42">
        <v>58</v>
      </c>
      <c r="J147" s="49">
        <f t="shared" si="30"/>
        <v>29</v>
      </c>
      <c r="K147" s="14">
        <v>74.9</v>
      </c>
      <c r="L147" s="49">
        <f t="shared" si="31"/>
        <v>37.45</v>
      </c>
      <c r="M147" s="49">
        <f t="shared" si="32"/>
        <v>66.45</v>
      </c>
      <c r="N147" s="22">
        <v>1</v>
      </c>
      <c r="O147" s="50" t="s">
        <v>24</v>
      </c>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4"/>
      <c r="AP147" s="55"/>
      <c r="AQ147" s="55"/>
    </row>
    <row r="148" s="13" customFormat="1" ht="30" customHeight="1" spans="1:43">
      <c r="A148" s="16" t="s">
        <v>402</v>
      </c>
      <c r="B148" s="42" t="s">
        <v>403</v>
      </c>
      <c r="C148" s="41" t="s">
        <v>20</v>
      </c>
      <c r="D148" s="42" t="s">
        <v>86</v>
      </c>
      <c r="E148" s="42">
        <v>1</v>
      </c>
      <c r="F148" s="42" t="s">
        <v>404</v>
      </c>
      <c r="G148" s="41" t="s">
        <v>405</v>
      </c>
      <c r="H148" s="13">
        <v>1</v>
      </c>
      <c r="I148" s="42">
        <v>40.3</v>
      </c>
      <c r="J148" s="49">
        <f t="shared" si="30"/>
        <v>20.15</v>
      </c>
      <c r="K148" s="14">
        <v>73.7</v>
      </c>
      <c r="L148" s="49">
        <f t="shared" si="31"/>
        <v>36.85</v>
      </c>
      <c r="M148" s="49">
        <f t="shared" si="32"/>
        <v>57</v>
      </c>
      <c r="N148" s="22">
        <v>1</v>
      </c>
      <c r="O148" s="50" t="s">
        <v>24</v>
      </c>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4"/>
      <c r="AP148" s="55"/>
      <c r="AQ148" s="55"/>
    </row>
    <row r="149" s="13" customFormat="1" ht="30" customHeight="1" spans="1:43">
      <c r="A149" s="16" t="s">
        <v>406</v>
      </c>
      <c r="B149" s="42" t="s">
        <v>407</v>
      </c>
      <c r="C149" s="41" t="s">
        <v>20</v>
      </c>
      <c r="D149" s="42" t="s">
        <v>86</v>
      </c>
      <c r="E149" s="42">
        <v>1</v>
      </c>
      <c r="F149" s="42" t="s">
        <v>408</v>
      </c>
      <c r="G149" s="41" t="s">
        <v>409</v>
      </c>
      <c r="H149" s="13">
        <v>1</v>
      </c>
      <c r="I149" s="42">
        <v>47.9</v>
      </c>
      <c r="J149" s="49">
        <f t="shared" si="30"/>
        <v>23.95</v>
      </c>
      <c r="K149" s="14">
        <v>73.5</v>
      </c>
      <c r="L149" s="49">
        <f t="shared" si="31"/>
        <v>36.75</v>
      </c>
      <c r="M149" s="49">
        <f t="shared" si="32"/>
        <v>60.7</v>
      </c>
      <c r="N149" s="22">
        <v>1</v>
      </c>
      <c r="O149" s="50" t="s">
        <v>24</v>
      </c>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4"/>
      <c r="AP149" s="55"/>
      <c r="AQ149" s="55"/>
    </row>
    <row r="150" s="13" customFormat="1" ht="30" customHeight="1" spans="1:43">
      <c r="A150" s="16" t="s">
        <v>410</v>
      </c>
      <c r="B150" s="13" t="s">
        <v>411</v>
      </c>
      <c r="C150" s="41" t="s">
        <v>20</v>
      </c>
      <c r="D150" s="42" t="s">
        <v>21</v>
      </c>
      <c r="E150" s="13">
        <v>1</v>
      </c>
      <c r="F150" s="42" t="s">
        <v>412</v>
      </c>
      <c r="G150" s="41" t="s">
        <v>413</v>
      </c>
      <c r="H150" s="13">
        <v>1</v>
      </c>
      <c r="I150" s="42">
        <v>66.7</v>
      </c>
      <c r="J150" s="49">
        <f t="shared" ref="J150:J174" si="33">I150*0.5</f>
        <v>33.35</v>
      </c>
      <c r="K150" s="14">
        <v>80.4</v>
      </c>
      <c r="L150" s="49">
        <f t="shared" ref="L150:L174" si="34">K150*0.5</f>
        <v>40.2</v>
      </c>
      <c r="M150" s="49">
        <f t="shared" ref="M150:M174" si="35">J150+L150</f>
        <v>73.55</v>
      </c>
      <c r="N150" s="22">
        <v>1</v>
      </c>
      <c r="O150" s="50" t="s">
        <v>24</v>
      </c>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4"/>
      <c r="AP150" s="55"/>
      <c r="AQ150" s="55"/>
    </row>
    <row r="151" s="13" customFormat="1" ht="30" customHeight="1" spans="1:43">
      <c r="A151" s="16"/>
      <c r="C151" s="41" t="s">
        <v>20</v>
      </c>
      <c r="D151" s="42" t="s">
        <v>21</v>
      </c>
      <c r="E151" s="13">
        <v>1</v>
      </c>
      <c r="F151" s="42" t="s">
        <v>414</v>
      </c>
      <c r="G151" s="41" t="s">
        <v>415</v>
      </c>
      <c r="H151" s="13">
        <v>2</v>
      </c>
      <c r="I151" s="42">
        <v>58.2</v>
      </c>
      <c r="J151" s="49">
        <f t="shared" si="33"/>
        <v>29.1</v>
      </c>
      <c r="K151" s="14">
        <v>78.4</v>
      </c>
      <c r="L151" s="49">
        <f t="shared" si="34"/>
        <v>39.2</v>
      </c>
      <c r="M151" s="49">
        <f t="shared" si="35"/>
        <v>68.3</v>
      </c>
      <c r="N151" s="22">
        <v>2</v>
      </c>
      <c r="O151" s="14"/>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4"/>
      <c r="AP151" s="55"/>
      <c r="AQ151" s="55"/>
    </row>
    <row r="152" s="13" customFormat="1" ht="30" customHeight="1" spans="1:43">
      <c r="A152" s="16"/>
      <c r="C152" s="41" t="s">
        <v>20</v>
      </c>
      <c r="D152" s="42" t="s">
        <v>21</v>
      </c>
      <c r="E152" s="13">
        <v>1</v>
      </c>
      <c r="F152" s="42" t="s">
        <v>416</v>
      </c>
      <c r="G152" s="41" t="s">
        <v>417</v>
      </c>
      <c r="H152" s="13">
        <v>3</v>
      </c>
      <c r="I152" s="42">
        <v>57.8</v>
      </c>
      <c r="J152" s="49">
        <f t="shared" si="33"/>
        <v>28.9</v>
      </c>
      <c r="K152" s="14">
        <v>76.1</v>
      </c>
      <c r="L152" s="49">
        <f t="shared" si="34"/>
        <v>38.05</v>
      </c>
      <c r="M152" s="49">
        <f t="shared" si="35"/>
        <v>66.95</v>
      </c>
      <c r="N152" s="22">
        <v>3</v>
      </c>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4"/>
      <c r="AP152" s="55"/>
      <c r="AQ152" s="55"/>
    </row>
    <row r="153" s="13" customFormat="1" ht="30" customHeight="1" spans="1:43">
      <c r="A153" s="56" t="s">
        <v>418</v>
      </c>
      <c r="B153" s="57" t="s">
        <v>419</v>
      </c>
      <c r="C153" s="41" t="s">
        <v>20</v>
      </c>
      <c r="D153" s="42" t="s">
        <v>21</v>
      </c>
      <c r="E153" s="42">
        <v>1</v>
      </c>
      <c r="F153" s="42" t="s">
        <v>420</v>
      </c>
      <c r="G153" s="41" t="s">
        <v>421</v>
      </c>
      <c r="H153" s="13">
        <v>1</v>
      </c>
      <c r="I153" s="42">
        <v>67.5</v>
      </c>
      <c r="J153" s="49">
        <f t="shared" si="33"/>
        <v>33.75</v>
      </c>
      <c r="K153" s="14">
        <v>82.8</v>
      </c>
      <c r="L153" s="49">
        <f t="shared" si="34"/>
        <v>41.4</v>
      </c>
      <c r="M153" s="49">
        <f t="shared" si="35"/>
        <v>75.15</v>
      </c>
      <c r="N153" s="22">
        <v>1</v>
      </c>
      <c r="O153" s="50" t="s">
        <v>24</v>
      </c>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4"/>
      <c r="AP153" s="55"/>
      <c r="AQ153" s="55"/>
    </row>
    <row r="154" s="13" customFormat="1" ht="30" customHeight="1" spans="1:43">
      <c r="A154" s="59"/>
      <c r="B154" s="60"/>
      <c r="C154" s="41" t="s">
        <v>20</v>
      </c>
      <c r="D154" s="42" t="s">
        <v>21</v>
      </c>
      <c r="E154" s="42">
        <v>1</v>
      </c>
      <c r="F154" s="42" t="s">
        <v>422</v>
      </c>
      <c r="G154" s="41" t="s">
        <v>423</v>
      </c>
      <c r="H154" s="13">
        <v>2</v>
      </c>
      <c r="I154" s="42">
        <v>65.7</v>
      </c>
      <c r="J154" s="49">
        <f t="shared" si="33"/>
        <v>32.85</v>
      </c>
      <c r="K154" s="14">
        <v>78.1</v>
      </c>
      <c r="L154" s="49">
        <f t="shared" si="34"/>
        <v>39.05</v>
      </c>
      <c r="M154" s="49">
        <f t="shared" si="35"/>
        <v>71.9</v>
      </c>
      <c r="N154" s="22">
        <v>3</v>
      </c>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4"/>
      <c r="AP154" s="55"/>
      <c r="AQ154" s="55"/>
    </row>
    <row r="155" s="13" customFormat="1" ht="30" customHeight="1" spans="1:43">
      <c r="A155" s="58"/>
      <c r="B155" s="32"/>
      <c r="C155" s="41" t="s">
        <v>20</v>
      </c>
      <c r="D155" s="42" t="s">
        <v>21</v>
      </c>
      <c r="E155" s="42">
        <v>1</v>
      </c>
      <c r="F155" s="42" t="s">
        <v>424</v>
      </c>
      <c r="G155" s="41" t="s">
        <v>425</v>
      </c>
      <c r="H155" s="13">
        <v>3</v>
      </c>
      <c r="I155" s="42">
        <v>64.6</v>
      </c>
      <c r="J155" s="49">
        <f t="shared" si="33"/>
        <v>32.3</v>
      </c>
      <c r="K155" s="14">
        <v>81.2</v>
      </c>
      <c r="L155" s="49">
        <f t="shared" si="34"/>
        <v>40.6</v>
      </c>
      <c r="M155" s="49">
        <f t="shared" si="35"/>
        <v>72.9</v>
      </c>
      <c r="N155" s="22">
        <v>2</v>
      </c>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4"/>
      <c r="AP155" s="55"/>
      <c r="AQ155" s="55"/>
    </row>
    <row r="156" s="13" customFormat="1" ht="30" customHeight="1" spans="1:43">
      <c r="A156" s="59" t="s">
        <v>426</v>
      </c>
      <c r="B156" s="60" t="s">
        <v>427</v>
      </c>
      <c r="C156" s="41" t="s">
        <v>20</v>
      </c>
      <c r="D156" s="42" t="s">
        <v>21</v>
      </c>
      <c r="E156" s="42">
        <v>1</v>
      </c>
      <c r="F156" s="42" t="s">
        <v>428</v>
      </c>
      <c r="G156" s="41" t="s">
        <v>429</v>
      </c>
      <c r="H156" s="13">
        <v>1</v>
      </c>
      <c r="I156" s="42">
        <v>69.8</v>
      </c>
      <c r="J156" s="49">
        <f t="shared" si="33"/>
        <v>34.9</v>
      </c>
      <c r="K156" s="14">
        <v>82.8</v>
      </c>
      <c r="L156" s="49">
        <f t="shared" si="34"/>
        <v>41.4</v>
      </c>
      <c r="M156" s="49">
        <f t="shared" si="35"/>
        <v>76.3</v>
      </c>
      <c r="N156" s="22">
        <v>1</v>
      </c>
      <c r="O156" s="50" t="s">
        <v>24</v>
      </c>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4"/>
      <c r="AP156" s="55"/>
      <c r="AQ156" s="55"/>
    </row>
    <row r="157" s="13" customFormat="1" ht="30" customHeight="1" spans="1:43">
      <c r="A157" s="59"/>
      <c r="B157" s="60"/>
      <c r="C157" s="41" t="s">
        <v>20</v>
      </c>
      <c r="D157" s="42" t="s">
        <v>21</v>
      </c>
      <c r="E157" s="42">
        <v>1</v>
      </c>
      <c r="F157" s="42" t="s">
        <v>430</v>
      </c>
      <c r="G157" s="41" t="s">
        <v>431</v>
      </c>
      <c r="H157" s="13">
        <v>2</v>
      </c>
      <c r="I157" s="42">
        <v>68.1</v>
      </c>
      <c r="J157" s="49">
        <f t="shared" si="33"/>
        <v>34.05</v>
      </c>
      <c r="K157" s="14">
        <v>78.7</v>
      </c>
      <c r="L157" s="49">
        <f t="shared" si="34"/>
        <v>39.35</v>
      </c>
      <c r="M157" s="49">
        <f t="shared" si="35"/>
        <v>73.4</v>
      </c>
      <c r="N157" s="22">
        <v>2</v>
      </c>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4"/>
      <c r="AP157" s="55"/>
      <c r="AQ157" s="55"/>
    </row>
    <row r="158" s="13" customFormat="1" ht="30" customHeight="1" spans="1:43">
      <c r="A158" s="58"/>
      <c r="B158" s="32"/>
      <c r="C158" s="41" t="s">
        <v>20</v>
      </c>
      <c r="D158" s="42" t="s">
        <v>21</v>
      </c>
      <c r="E158" s="42">
        <v>1</v>
      </c>
      <c r="F158" s="42" t="s">
        <v>432</v>
      </c>
      <c r="G158" s="41" t="s">
        <v>433</v>
      </c>
      <c r="H158" s="13">
        <v>2</v>
      </c>
      <c r="I158" s="42">
        <v>68.1</v>
      </c>
      <c r="J158" s="49">
        <f t="shared" si="33"/>
        <v>34.05</v>
      </c>
      <c r="K158" s="14">
        <v>77.1</v>
      </c>
      <c r="L158" s="49">
        <f t="shared" si="34"/>
        <v>38.55</v>
      </c>
      <c r="M158" s="49">
        <f t="shared" si="35"/>
        <v>72.6</v>
      </c>
      <c r="N158" s="22">
        <v>3</v>
      </c>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4"/>
      <c r="AP158" s="55"/>
      <c r="AQ158" s="55"/>
    </row>
    <row r="159" s="13" customFormat="1" ht="30" customHeight="1" spans="1:43">
      <c r="A159" s="58" t="s">
        <v>434</v>
      </c>
      <c r="B159" s="32" t="s">
        <v>435</v>
      </c>
      <c r="C159" s="41" t="s">
        <v>20</v>
      </c>
      <c r="D159" s="42" t="s">
        <v>21</v>
      </c>
      <c r="E159" s="42">
        <v>1</v>
      </c>
      <c r="F159" s="42" t="s">
        <v>436</v>
      </c>
      <c r="G159" s="41" t="s">
        <v>437</v>
      </c>
      <c r="H159" s="13">
        <v>1</v>
      </c>
      <c r="I159" s="42">
        <v>75</v>
      </c>
      <c r="J159" s="49">
        <f t="shared" si="33"/>
        <v>37.5</v>
      </c>
      <c r="K159" s="14">
        <v>77.1</v>
      </c>
      <c r="L159" s="49">
        <f t="shared" si="34"/>
        <v>38.55</v>
      </c>
      <c r="M159" s="49">
        <f t="shared" si="35"/>
        <v>76.05</v>
      </c>
      <c r="N159" s="22">
        <v>1</v>
      </c>
      <c r="O159" s="50" t="s">
        <v>24</v>
      </c>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4"/>
      <c r="AP159" s="55"/>
      <c r="AQ159" s="55"/>
    </row>
    <row r="160" s="13" customFormat="1" ht="30" customHeight="1" spans="1:43">
      <c r="A160" s="59" t="s">
        <v>434</v>
      </c>
      <c r="B160" s="60" t="s">
        <v>435</v>
      </c>
      <c r="C160" s="41" t="s">
        <v>39</v>
      </c>
      <c r="D160" s="42" t="s">
        <v>21</v>
      </c>
      <c r="E160" s="42">
        <v>1</v>
      </c>
      <c r="F160" s="42" t="s">
        <v>438</v>
      </c>
      <c r="G160" s="41" t="s">
        <v>439</v>
      </c>
      <c r="H160" s="13">
        <v>1</v>
      </c>
      <c r="I160" s="42">
        <v>69.9</v>
      </c>
      <c r="J160" s="49">
        <f t="shared" si="33"/>
        <v>34.95</v>
      </c>
      <c r="K160" s="14">
        <v>76.5</v>
      </c>
      <c r="L160" s="49">
        <f t="shared" si="34"/>
        <v>38.25</v>
      </c>
      <c r="M160" s="49">
        <f t="shared" si="35"/>
        <v>73.2</v>
      </c>
      <c r="N160" s="22">
        <v>2</v>
      </c>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4"/>
      <c r="AP160" s="55"/>
      <c r="AQ160" s="55"/>
    </row>
    <row r="161" s="13" customFormat="1" ht="30" customHeight="1" spans="1:43">
      <c r="A161" s="59"/>
      <c r="B161" s="60"/>
      <c r="C161" s="41" t="s">
        <v>39</v>
      </c>
      <c r="D161" s="42" t="s">
        <v>21</v>
      </c>
      <c r="E161" s="42">
        <v>1</v>
      </c>
      <c r="F161" s="42" t="s">
        <v>440</v>
      </c>
      <c r="G161" s="41" t="s">
        <v>441</v>
      </c>
      <c r="H161" s="13">
        <v>2</v>
      </c>
      <c r="I161" s="42">
        <v>67.9</v>
      </c>
      <c r="J161" s="49">
        <f t="shared" si="33"/>
        <v>33.95</v>
      </c>
      <c r="K161" s="14">
        <v>80.6</v>
      </c>
      <c r="L161" s="49">
        <f t="shared" si="34"/>
        <v>40.3</v>
      </c>
      <c r="M161" s="49">
        <f t="shared" si="35"/>
        <v>74.25</v>
      </c>
      <c r="N161" s="22">
        <v>1</v>
      </c>
      <c r="O161" s="50" t="s">
        <v>24</v>
      </c>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4"/>
      <c r="AP161" s="55"/>
      <c r="AQ161" s="55"/>
    </row>
    <row r="162" s="13" customFormat="1" ht="30" customHeight="1" spans="1:43">
      <c r="A162" s="58"/>
      <c r="B162" s="32"/>
      <c r="C162" s="41" t="s">
        <v>39</v>
      </c>
      <c r="D162" s="42" t="s">
        <v>21</v>
      </c>
      <c r="E162" s="42">
        <v>1</v>
      </c>
      <c r="F162" s="42" t="s">
        <v>442</v>
      </c>
      <c r="G162" s="41" t="s">
        <v>443</v>
      </c>
      <c r="H162" s="13">
        <v>3</v>
      </c>
      <c r="I162" s="42">
        <v>66</v>
      </c>
      <c r="J162" s="49">
        <f t="shared" si="33"/>
        <v>33</v>
      </c>
      <c r="K162" s="14">
        <v>77</v>
      </c>
      <c r="L162" s="49">
        <f t="shared" si="34"/>
        <v>38.5</v>
      </c>
      <c r="M162" s="49">
        <f t="shared" si="35"/>
        <v>71.5</v>
      </c>
      <c r="N162" s="22">
        <v>3</v>
      </c>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4"/>
      <c r="AP162" s="55"/>
      <c r="AQ162" s="55"/>
    </row>
    <row r="163" s="13" customFormat="1" ht="30" customHeight="1" spans="1:43">
      <c r="A163" s="58" t="s">
        <v>444</v>
      </c>
      <c r="B163" s="32" t="s">
        <v>445</v>
      </c>
      <c r="C163" s="41" t="s">
        <v>20</v>
      </c>
      <c r="D163" s="42" t="s">
        <v>86</v>
      </c>
      <c r="E163" s="42">
        <v>1</v>
      </c>
      <c r="F163" s="42" t="s">
        <v>446</v>
      </c>
      <c r="G163" s="41" t="s">
        <v>447</v>
      </c>
      <c r="H163" s="13">
        <v>1</v>
      </c>
      <c r="I163" s="42">
        <v>63.8</v>
      </c>
      <c r="J163" s="49">
        <f t="shared" si="33"/>
        <v>31.9</v>
      </c>
      <c r="K163" s="14">
        <v>77.3</v>
      </c>
      <c r="L163" s="49">
        <f t="shared" si="34"/>
        <v>38.65</v>
      </c>
      <c r="M163" s="49">
        <f t="shared" si="35"/>
        <v>70.55</v>
      </c>
      <c r="N163" s="22">
        <v>1</v>
      </c>
      <c r="O163" s="50" t="s">
        <v>24</v>
      </c>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4"/>
      <c r="AP163" s="55"/>
      <c r="AQ163" s="55"/>
    </row>
    <row r="164" s="13" customFormat="1" ht="30" customHeight="1" spans="1:43">
      <c r="A164" s="59" t="s">
        <v>448</v>
      </c>
      <c r="B164" s="60" t="s">
        <v>449</v>
      </c>
      <c r="C164" s="41" t="s">
        <v>20</v>
      </c>
      <c r="D164" s="42" t="s">
        <v>21</v>
      </c>
      <c r="E164" s="42">
        <v>1</v>
      </c>
      <c r="F164" s="42" t="s">
        <v>450</v>
      </c>
      <c r="G164" s="41" t="s">
        <v>451</v>
      </c>
      <c r="H164" s="13">
        <v>1</v>
      </c>
      <c r="I164" s="42">
        <v>57.8</v>
      </c>
      <c r="J164" s="49">
        <f t="shared" si="33"/>
        <v>28.9</v>
      </c>
      <c r="K164" s="14">
        <v>78.4</v>
      </c>
      <c r="L164" s="49">
        <f t="shared" si="34"/>
        <v>39.2</v>
      </c>
      <c r="M164" s="49">
        <f t="shared" si="35"/>
        <v>68.1</v>
      </c>
      <c r="N164" s="22">
        <v>1</v>
      </c>
      <c r="O164" s="50" t="s">
        <v>24</v>
      </c>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4"/>
      <c r="AP164" s="55"/>
      <c r="AQ164" s="55"/>
    </row>
    <row r="165" s="13" customFormat="1" ht="30" customHeight="1" spans="1:43">
      <c r="A165" s="58"/>
      <c r="B165" s="32"/>
      <c r="C165" s="41" t="s">
        <v>20</v>
      </c>
      <c r="D165" s="42" t="s">
        <v>21</v>
      </c>
      <c r="E165" s="42">
        <v>1</v>
      </c>
      <c r="F165" s="42" t="s">
        <v>452</v>
      </c>
      <c r="G165" s="41" t="s">
        <v>453</v>
      </c>
      <c r="H165" s="13">
        <v>2</v>
      </c>
      <c r="I165" s="42">
        <v>55.6</v>
      </c>
      <c r="J165" s="49">
        <f t="shared" si="33"/>
        <v>27.8</v>
      </c>
      <c r="K165" s="14">
        <v>78.5</v>
      </c>
      <c r="L165" s="49">
        <f t="shared" si="34"/>
        <v>39.25</v>
      </c>
      <c r="M165" s="49">
        <f t="shared" si="35"/>
        <v>67.05</v>
      </c>
      <c r="N165" s="22">
        <v>2</v>
      </c>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4"/>
      <c r="AP165" s="55"/>
      <c r="AQ165" s="55"/>
    </row>
    <row r="166" s="13" customFormat="1" ht="30" customHeight="1" spans="1:43">
      <c r="A166" s="59" t="s">
        <v>454</v>
      </c>
      <c r="B166" s="60" t="s">
        <v>455</v>
      </c>
      <c r="C166" s="41" t="s">
        <v>20</v>
      </c>
      <c r="D166" s="42" t="s">
        <v>86</v>
      </c>
      <c r="E166" s="42">
        <v>1</v>
      </c>
      <c r="F166" s="42" t="s">
        <v>456</v>
      </c>
      <c r="G166" s="41" t="s">
        <v>457</v>
      </c>
      <c r="H166" s="13">
        <v>1</v>
      </c>
      <c r="I166" s="42">
        <v>56.8</v>
      </c>
      <c r="J166" s="49">
        <f t="shared" si="33"/>
        <v>28.4</v>
      </c>
      <c r="K166" s="14">
        <v>80.8</v>
      </c>
      <c r="L166" s="49">
        <f t="shared" si="34"/>
        <v>40.4</v>
      </c>
      <c r="M166" s="49">
        <f t="shared" si="35"/>
        <v>68.8</v>
      </c>
      <c r="N166" s="22">
        <v>1</v>
      </c>
      <c r="O166" s="50" t="s">
        <v>24</v>
      </c>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4"/>
      <c r="AP166" s="55"/>
      <c r="AQ166" s="55"/>
    </row>
    <row r="167" s="13" customFormat="1" ht="30" customHeight="1" spans="1:43">
      <c r="A167" s="59"/>
      <c r="B167" s="60"/>
      <c r="C167" s="41" t="s">
        <v>20</v>
      </c>
      <c r="D167" s="42" t="s">
        <v>86</v>
      </c>
      <c r="E167" s="42">
        <v>1</v>
      </c>
      <c r="F167" s="42" t="s">
        <v>458</v>
      </c>
      <c r="G167" s="41" t="s">
        <v>459</v>
      </c>
      <c r="H167" s="13">
        <v>2</v>
      </c>
      <c r="I167" s="42">
        <v>56.4</v>
      </c>
      <c r="J167" s="49">
        <f t="shared" si="33"/>
        <v>28.2</v>
      </c>
      <c r="K167" s="14" t="s">
        <v>27</v>
      </c>
      <c r="L167" s="49" t="s">
        <v>27</v>
      </c>
      <c r="M167" s="49" t="s">
        <v>212</v>
      </c>
      <c r="N167" s="22"/>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4"/>
      <c r="AP167" s="55"/>
      <c r="AQ167" s="55"/>
    </row>
    <row r="168" s="13" customFormat="1" ht="30" customHeight="1" spans="1:43">
      <c r="A168" s="58"/>
      <c r="B168" s="32"/>
      <c r="C168" s="41" t="s">
        <v>20</v>
      </c>
      <c r="D168" s="42" t="s">
        <v>86</v>
      </c>
      <c r="E168" s="42">
        <v>1</v>
      </c>
      <c r="F168" s="42" t="s">
        <v>460</v>
      </c>
      <c r="G168" s="41" t="s">
        <v>461</v>
      </c>
      <c r="H168" s="13">
        <v>4</v>
      </c>
      <c r="I168" s="42">
        <v>54.5</v>
      </c>
      <c r="J168" s="49">
        <f t="shared" si="33"/>
        <v>27.25</v>
      </c>
      <c r="K168" s="14">
        <v>77.7</v>
      </c>
      <c r="L168" s="49">
        <f t="shared" si="34"/>
        <v>38.85</v>
      </c>
      <c r="M168" s="49">
        <f t="shared" si="35"/>
        <v>66.1</v>
      </c>
      <c r="N168" s="22">
        <v>2</v>
      </c>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4"/>
      <c r="AP168" s="55"/>
      <c r="AQ168" s="55"/>
    </row>
    <row r="169" s="13" customFormat="1" ht="30" customHeight="1" spans="1:43">
      <c r="A169" s="59" t="s">
        <v>454</v>
      </c>
      <c r="B169" s="60" t="s">
        <v>455</v>
      </c>
      <c r="C169" s="41" t="s">
        <v>39</v>
      </c>
      <c r="D169" s="42" t="s">
        <v>21</v>
      </c>
      <c r="E169" s="42">
        <v>1</v>
      </c>
      <c r="F169" s="42" t="s">
        <v>462</v>
      </c>
      <c r="G169" s="41" t="s">
        <v>463</v>
      </c>
      <c r="H169" s="13">
        <v>1</v>
      </c>
      <c r="I169" s="42">
        <v>75.5</v>
      </c>
      <c r="J169" s="49">
        <f t="shared" si="33"/>
        <v>37.75</v>
      </c>
      <c r="K169" s="14">
        <v>77.7</v>
      </c>
      <c r="L169" s="49">
        <f t="shared" si="34"/>
        <v>38.85</v>
      </c>
      <c r="M169" s="49">
        <f t="shared" si="35"/>
        <v>76.6</v>
      </c>
      <c r="N169" s="22">
        <v>1</v>
      </c>
      <c r="O169" s="50" t="s">
        <v>24</v>
      </c>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4"/>
      <c r="AP169" s="55"/>
      <c r="AQ169" s="55"/>
    </row>
    <row r="170" s="13" customFormat="1" ht="30" customHeight="1" spans="1:43">
      <c r="A170" s="59"/>
      <c r="B170" s="60"/>
      <c r="C170" s="41" t="s">
        <v>39</v>
      </c>
      <c r="D170" s="42" t="s">
        <v>21</v>
      </c>
      <c r="E170" s="42">
        <v>1</v>
      </c>
      <c r="F170" s="42" t="s">
        <v>464</v>
      </c>
      <c r="G170" s="41" t="s">
        <v>465</v>
      </c>
      <c r="H170" s="13">
        <v>2</v>
      </c>
      <c r="I170" s="42">
        <v>65.4</v>
      </c>
      <c r="J170" s="49">
        <f t="shared" si="33"/>
        <v>32.7</v>
      </c>
      <c r="K170" s="14">
        <v>77.9</v>
      </c>
      <c r="L170" s="49">
        <f t="shared" si="34"/>
        <v>38.95</v>
      </c>
      <c r="M170" s="49">
        <f t="shared" si="35"/>
        <v>71.65</v>
      </c>
      <c r="N170" s="22">
        <v>2</v>
      </c>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4"/>
      <c r="AP170" s="55"/>
      <c r="AQ170" s="55"/>
    </row>
    <row r="171" s="13" customFormat="1" ht="30" customHeight="1" spans="1:43">
      <c r="A171" s="58"/>
      <c r="B171" s="32"/>
      <c r="C171" s="41" t="s">
        <v>39</v>
      </c>
      <c r="D171" s="42" t="s">
        <v>21</v>
      </c>
      <c r="E171" s="42">
        <v>1</v>
      </c>
      <c r="F171" s="42" t="s">
        <v>466</v>
      </c>
      <c r="G171" s="41" t="s">
        <v>467</v>
      </c>
      <c r="H171" s="13">
        <v>3</v>
      </c>
      <c r="I171" s="42">
        <v>64.8</v>
      </c>
      <c r="J171" s="49">
        <f t="shared" si="33"/>
        <v>32.4</v>
      </c>
      <c r="K171" s="14">
        <v>78.1</v>
      </c>
      <c r="L171" s="49">
        <f t="shared" si="34"/>
        <v>39.05</v>
      </c>
      <c r="M171" s="49">
        <f t="shared" si="35"/>
        <v>71.45</v>
      </c>
      <c r="N171" s="22">
        <v>3</v>
      </c>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4"/>
      <c r="AP171" s="55"/>
      <c r="AQ171" s="55"/>
    </row>
    <row r="172" s="13" customFormat="1" ht="30" customHeight="1" spans="1:43">
      <c r="A172" s="59" t="s">
        <v>468</v>
      </c>
      <c r="B172" s="60" t="s">
        <v>469</v>
      </c>
      <c r="C172" s="41" t="s">
        <v>20</v>
      </c>
      <c r="D172" s="42" t="s">
        <v>86</v>
      </c>
      <c r="E172" s="42">
        <v>1</v>
      </c>
      <c r="F172" s="42" t="s">
        <v>470</v>
      </c>
      <c r="G172" s="41" t="s">
        <v>471</v>
      </c>
      <c r="H172" s="13">
        <v>1</v>
      </c>
      <c r="I172" s="42">
        <v>60.9</v>
      </c>
      <c r="J172" s="49">
        <f t="shared" si="33"/>
        <v>30.45</v>
      </c>
      <c r="K172" s="14">
        <v>79</v>
      </c>
      <c r="L172" s="49">
        <f t="shared" si="34"/>
        <v>39.5</v>
      </c>
      <c r="M172" s="49">
        <f t="shared" si="35"/>
        <v>69.95</v>
      </c>
      <c r="N172" s="22">
        <v>1</v>
      </c>
      <c r="O172" s="50" t="s">
        <v>24</v>
      </c>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4"/>
      <c r="AP172" s="55"/>
      <c r="AQ172" s="55"/>
    </row>
    <row r="173" s="13" customFormat="1" ht="30" customHeight="1" spans="1:43">
      <c r="A173" s="58"/>
      <c r="B173" s="32"/>
      <c r="C173" s="41" t="s">
        <v>20</v>
      </c>
      <c r="D173" s="42" t="s">
        <v>86</v>
      </c>
      <c r="E173" s="42">
        <v>1</v>
      </c>
      <c r="F173" s="42" t="s">
        <v>472</v>
      </c>
      <c r="G173" s="41" t="s">
        <v>473</v>
      </c>
      <c r="H173" s="13">
        <v>2</v>
      </c>
      <c r="I173" s="42">
        <v>56.9</v>
      </c>
      <c r="J173" s="49">
        <f t="shared" si="33"/>
        <v>28.45</v>
      </c>
      <c r="K173" s="14">
        <v>77.2</v>
      </c>
      <c r="L173" s="49">
        <f t="shared" si="34"/>
        <v>38.6</v>
      </c>
      <c r="M173" s="49">
        <f t="shared" si="35"/>
        <v>67.05</v>
      </c>
      <c r="N173" s="22">
        <v>2</v>
      </c>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4"/>
      <c r="AP173" s="55"/>
      <c r="AQ173" s="55"/>
    </row>
    <row r="174" s="13" customFormat="1" ht="30" customHeight="1" spans="1:43">
      <c r="A174" s="16" t="s">
        <v>468</v>
      </c>
      <c r="B174" s="13" t="s">
        <v>469</v>
      </c>
      <c r="C174" s="41" t="s">
        <v>39</v>
      </c>
      <c r="D174" s="42" t="s">
        <v>86</v>
      </c>
      <c r="E174" s="42">
        <v>1</v>
      </c>
      <c r="F174" s="42" t="s">
        <v>474</v>
      </c>
      <c r="G174" s="41" t="s">
        <v>475</v>
      </c>
      <c r="H174" s="13">
        <v>1</v>
      </c>
      <c r="I174" s="42">
        <v>47.4</v>
      </c>
      <c r="J174" s="49">
        <f t="shared" si="33"/>
        <v>23.7</v>
      </c>
      <c r="K174" s="14">
        <v>77.2</v>
      </c>
      <c r="L174" s="49">
        <f t="shared" si="34"/>
        <v>38.6</v>
      </c>
      <c r="M174" s="49">
        <f t="shared" si="35"/>
        <v>62.3</v>
      </c>
      <c r="N174" s="22">
        <v>1</v>
      </c>
      <c r="O174" s="50" t="s">
        <v>24</v>
      </c>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4"/>
      <c r="AP174" s="55"/>
      <c r="AQ174" s="55"/>
    </row>
    <row r="175" s="30" customFormat="1" ht="30" customHeight="1" spans="1:43">
      <c r="A175" s="61"/>
      <c r="B175" s="62"/>
      <c r="C175" s="63"/>
      <c r="D175" s="64"/>
      <c r="E175" s="64"/>
      <c r="F175" s="64"/>
      <c r="G175" s="65"/>
      <c r="H175" s="66"/>
      <c r="I175" s="68"/>
      <c r="J175" s="69"/>
      <c r="K175" s="68"/>
      <c r="L175" s="69"/>
      <c r="M175" s="69"/>
      <c r="N175" s="70"/>
      <c r="O175" s="68"/>
      <c r="P175" s="71"/>
      <c r="Q175" s="71"/>
      <c r="R175" s="71"/>
      <c r="S175" s="71"/>
      <c r="T175" s="71"/>
      <c r="U175" s="71"/>
      <c r="V175" s="71"/>
      <c r="W175" s="71"/>
      <c r="X175" s="71"/>
      <c r="Y175" s="71"/>
      <c r="Z175" s="71"/>
      <c r="AA175" s="79"/>
      <c r="AB175" s="79"/>
      <c r="AC175" s="79"/>
      <c r="AD175" s="79"/>
      <c r="AE175" s="79"/>
      <c r="AF175" s="79"/>
      <c r="AG175" s="79"/>
      <c r="AH175" s="79"/>
      <c r="AI175" s="79"/>
      <c r="AJ175" s="79"/>
      <c r="AK175" s="79"/>
      <c r="AL175" s="79"/>
      <c r="AM175" s="79"/>
      <c r="AN175" s="79"/>
      <c r="AO175" s="80"/>
      <c r="AP175" s="80"/>
      <c r="AQ175" s="80"/>
    </row>
    <row r="176" s="31" customFormat="1" ht="30" customHeight="1" spans="1:43">
      <c r="A176" s="67" t="s">
        <v>3</v>
      </c>
      <c r="B176" s="67" t="s">
        <v>4</v>
      </c>
      <c r="C176" s="67" t="s">
        <v>5</v>
      </c>
      <c r="D176" s="67" t="s">
        <v>6</v>
      </c>
      <c r="E176" s="67" t="s">
        <v>7</v>
      </c>
      <c r="F176" s="67" t="s">
        <v>8</v>
      </c>
      <c r="G176" s="67" t="s">
        <v>9</v>
      </c>
      <c r="H176" s="67" t="s">
        <v>10</v>
      </c>
      <c r="I176" s="72" t="s">
        <v>11</v>
      </c>
      <c r="J176" s="73" t="s">
        <v>476</v>
      </c>
      <c r="K176" s="72" t="s">
        <v>13</v>
      </c>
      <c r="L176" s="73" t="s">
        <v>477</v>
      </c>
      <c r="M176" s="72" t="s">
        <v>15</v>
      </c>
      <c r="N176" s="74" t="s">
        <v>16</v>
      </c>
      <c r="O176" s="74" t="s">
        <v>17</v>
      </c>
      <c r="P176" s="48"/>
      <c r="Q176" s="71"/>
      <c r="R176" s="71"/>
      <c r="S176" s="71"/>
      <c r="T176" s="71"/>
      <c r="U176" s="71"/>
      <c r="V176" s="71"/>
      <c r="W176" s="71"/>
      <c r="X176" s="71"/>
      <c r="Y176" s="71"/>
      <c r="Z176" s="71"/>
      <c r="AA176" s="79"/>
      <c r="AB176" s="79"/>
      <c r="AC176" s="79"/>
      <c r="AD176" s="79"/>
      <c r="AE176" s="79"/>
      <c r="AF176" s="79"/>
      <c r="AG176" s="79"/>
      <c r="AH176" s="79"/>
      <c r="AI176" s="79"/>
      <c r="AJ176" s="79"/>
      <c r="AK176" s="79"/>
      <c r="AL176" s="79"/>
      <c r="AM176" s="79"/>
      <c r="AN176" s="79"/>
      <c r="AO176" s="80"/>
      <c r="AP176" s="80"/>
      <c r="AQ176" s="80"/>
    </row>
    <row r="177" s="13" customFormat="1" ht="30" customHeight="1" spans="1:43">
      <c r="A177" s="41" t="s">
        <v>478</v>
      </c>
      <c r="B177" s="42" t="s">
        <v>479</v>
      </c>
      <c r="C177" s="41" t="s">
        <v>480</v>
      </c>
      <c r="D177" s="42" t="s">
        <v>86</v>
      </c>
      <c r="E177" s="42">
        <v>1</v>
      </c>
      <c r="F177" s="42" t="s">
        <v>481</v>
      </c>
      <c r="G177" s="41" t="s">
        <v>482</v>
      </c>
      <c r="H177" s="13">
        <v>1</v>
      </c>
      <c r="I177" s="42">
        <v>58</v>
      </c>
      <c r="J177" s="49">
        <f t="shared" ref="J177:J193" si="36">I177*0.6</f>
        <v>34.8</v>
      </c>
      <c r="K177" s="14">
        <v>74.6</v>
      </c>
      <c r="L177" s="49">
        <f t="shared" ref="L177:L193" si="37">K177*0.4</f>
        <v>29.84</v>
      </c>
      <c r="M177" s="49">
        <f t="shared" ref="M177:M193" si="38">J177+L177</f>
        <v>64.64</v>
      </c>
      <c r="N177" s="14">
        <v>1</v>
      </c>
      <c r="O177" s="50" t="s">
        <v>24</v>
      </c>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4"/>
      <c r="AP177" s="55"/>
      <c r="AQ177" s="55"/>
    </row>
    <row r="178" s="32" customFormat="1" ht="30" customHeight="1" spans="1:43">
      <c r="A178" s="58" t="s">
        <v>54</v>
      </c>
      <c r="B178" s="32" t="s">
        <v>55</v>
      </c>
      <c r="C178" s="41" t="s">
        <v>480</v>
      </c>
      <c r="D178" s="42" t="s">
        <v>86</v>
      </c>
      <c r="E178" s="42">
        <v>1</v>
      </c>
      <c r="F178" s="42" t="s">
        <v>483</v>
      </c>
      <c r="G178" s="41" t="s">
        <v>484</v>
      </c>
      <c r="H178" s="13">
        <v>1</v>
      </c>
      <c r="I178" s="42">
        <v>70</v>
      </c>
      <c r="J178" s="75">
        <f t="shared" si="36"/>
        <v>42</v>
      </c>
      <c r="K178" s="76">
        <v>77</v>
      </c>
      <c r="L178" s="75">
        <f t="shared" si="37"/>
        <v>30.8</v>
      </c>
      <c r="M178" s="75">
        <f t="shared" si="38"/>
        <v>72.8</v>
      </c>
      <c r="N178" s="77">
        <v>1</v>
      </c>
      <c r="O178" s="78" t="s">
        <v>24</v>
      </c>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81"/>
      <c r="AP178" s="82"/>
      <c r="AQ178" s="82"/>
    </row>
    <row r="179" s="13" customFormat="1" ht="30" customHeight="1" spans="1:43">
      <c r="A179" s="16"/>
      <c r="C179" s="41" t="s">
        <v>480</v>
      </c>
      <c r="D179" s="42" t="s">
        <v>86</v>
      </c>
      <c r="E179" s="42">
        <v>1</v>
      </c>
      <c r="F179" s="42" t="s">
        <v>485</v>
      </c>
      <c r="G179" s="41" t="s">
        <v>486</v>
      </c>
      <c r="H179" s="13">
        <v>2</v>
      </c>
      <c r="I179" s="42">
        <v>58</v>
      </c>
      <c r="J179" s="49">
        <f t="shared" si="36"/>
        <v>34.8</v>
      </c>
      <c r="K179" s="14">
        <v>81.5</v>
      </c>
      <c r="L179" s="49">
        <f t="shared" si="37"/>
        <v>32.6</v>
      </c>
      <c r="M179" s="49">
        <f t="shared" si="38"/>
        <v>67.4</v>
      </c>
      <c r="N179" s="22">
        <v>2</v>
      </c>
      <c r="O179" s="14"/>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4"/>
      <c r="AP179" s="55"/>
      <c r="AQ179" s="55"/>
    </row>
    <row r="180" s="13" customFormat="1" ht="30" customHeight="1" spans="1:43">
      <c r="A180" s="16"/>
      <c r="C180" s="41" t="s">
        <v>480</v>
      </c>
      <c r="D180" s="42" t="s">
        <v>86</v>
      </c>
      <c r="E180" s="42">
        <v>1</v>
      </c>
      <c r="F180" s="42" t="s">
        <v>487</v>
      </c>
      <c r="G180" s="41" t="s">
        <v>488</v>
      </c>
      <c r="H180" s="43">
        <v>4</v>
      </c>
      <c r="I180" s="42">
        <v>46.5</v>
      </c>
      <c r="J180" s="49">
        <f t="shared" si="36"/>
        <v>27.9</v>
      </c>
      <c r="K180" s="14">
        <v>78.6</v>
      </c>
      <c r="L180" s="49">
        <f t="shared" si="37"/>
        <v>31.44</v>
      </c>
      <c r="M180" s="49">
        <f t="shared" si="38"/>
        <v>59.34</v>
      </c>
      <c r="N180" s="22">
        <v>3</v>
      </c>
      <c r="O180" s="14"/>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4"/>
      <c r="AP180" s="55"/>
      <c r="AQ180" s="55"/>
    </row>
    <row r="181" s="13" customFormat="1" ht="30" customHeight="1" spans="1:43">
      <c r="A181" s="16" t="s">
        <v>489</v>
      </c>
      <c r="B181" s="42" t="s">
        <v>490</v>
      </c>
      <c r="C181" s="41" t="s">
        <v>480</v>
      </c>
      <c r="D181" s="42" t="s">
        <v>86</v>
      </c>
      <c r="E181" s="42">
        <v>1</v>
      </c>
      <c r="F181" s="42" t="s">
        <v>491</v>
      </c>
      <c r="G181" s="41" t="s">
        <v>492</v>
      </c>
      <c r="H181" s="43">
        <v>1</v>
      </c>
      <c r="I181" s="42">
        <v>49.5</v>
      </c>
      <c r="J181" s="49">
        <f t="shared" si="36"/>
        <v>29.7</v>
      </c>
      <c r="K181" s="14">
        <v>78.6</v>
      </c>
      <c r="L181" s="49">
        <f t="shared" si="37"/>
        <v>31.44</v>
      </c>
      <c r="M181" s="49">
        <f t="shared" si="38"/>
        <v>61.14</v>
      </c>
      <c r="N181" s="22">
        <v>1</v>
      </c>
      <c r="O181" s="78" t="s">
        <v>24</v>
      </c>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4"/>
      <c r="AP181" s="55"/>
      <c r="AQ181" s="55"/>
    </row>
    <row r="182" s="13" customFormat="1" ht="30" customHeight="1" spans="1:43">
      <c r="A182" s="16" t="s">
        <v>493</v>
      </c>
      <c r="B182" s="13" t="s">
        <v>494</v>
      </c>
      <c r="C182" s="41" t="s">
        <v>480</v>
      </c>
      <c r="D182" s="42" t="s">
        <v>21</v>
      </c>
      <c r="E182" s="42">
        <v>1</v>
      </c>
      <c r="F182" s="42" t="s">
        <v>495</v>
      </c>
      <c r="G182" s="41" t="s">
        <v>496</v>
      </c>
      <c r="H182" s="42">
        <v>1</v>
      </c>
      <c r="I182" s="42">
        <v>58</v>
      </c>
      <c r="J182" s="49">
        <f t="shared" si="36"/>
        <v>34.8</v>
      </c>
      <c r="K182" s="14">
        <v>81.3</v>
      </c>
      <c r="L182" s="49">
        <f t="shared" si="37"/>
        <v>32.52</v>
      </c>
      <c r="M182" s="49">
        <f t="shared" si="38"/>
        <v>67.32</v>
      </c>
      <c r="N182" s="22">
        <v>1</v>
      </c>
      <c r="O182" s="50" t="s">
        <v>24</v>
      </c>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4"/>
      <c r="AP182" s="55"/>
      <c r="AQ182" s="55"/>
    </row>
    <row r="183" s="13" customFormat="1" ht="30" customHeight="1" spans="1:43">
      <c r="A183" s="16"/>
      <c r="C183" s="41" t="s">
        <v>480</v>
      </c>
      <c r="D183" s="42" t="s">
        <v>21</v>
      </c>
      <c r="E183" s="42">
        <v>1</v>
      </c>
      <c r="F183" s="42" t="s">
        <v>497</v>
      </c>
      <c r="G183" s="41" t="s">
        <v>498</v>
      </c>
      <c r="H183" s="42">
        <v>1</v>
      </c>
      <c r="I183" s="42">
        <v>48</v>
      </c>
      <c r="J183" s="49">
        <f t="shared" si="36"/>
        <v>28.8</v>
      </c>
      <c r="K183" s="14">
        <v>76.6</v>
      </c>
      <c r="L183" s="49">
        <f t="shared" si="37"/>
        <v>30.64</v>
      </c>
      <c r="M183" s="49">
        <f t="shared" si="38"/>
        <v>59.44</v>
      </c>
      <c r="N183" s="22">
        <v>2</v>
      </c>
      <c r="O183" s="14"/>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4"/>
      <c r="AP183" s="55"/>
      <c r="AQ183" s="55"/>
    </row>
    <row r="184" s="13" customFormat="1" ht="30" customHeight="1" spans="1:43">
      <c r="A184" s="16"/>
      <c r="C184" s="41" t="s">
        <v>480</v>
      </c>
      <c r="D184" s="42" t="s">
        <v>21</v>
      </c>
      <c r="E184" s="42">
        <v>1</v>
      </c>
      <c r="F184" s="42" t="s">
        <v>499</v>
      </c>
      <c r="G184" s="41" t="s">
        <v>500</v>
      </c>
      <c r="H184" s="42">
        <v>1</v>
      </c>
      <c r="I184" s="42">
        <v>44.5</v>
      </c>
      <c r="J184" s="49">
        <f t="shared" si="36"/>
        <v>26.7</v>
      </c>
      <c r="K184" s="14">
        <v>73.4</v>
      </c>
      <c r="L184" s="49">
        <f t="shared" si="37"/>
        <v>29.36</v>
      </c>
      <c r="M184" s="49">
        <f t="shared" si="38"/>
        <v>56.06</v>
      </c>
      <c r="N184" s="22">
        <v>3</v>
      </c>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4"/>
      <c r="AP184" s="55"/>
      <c r="AQ184" s="55"/>
    </row>
    <row r="185" s="8" customFormat="1" ht="30" customHeight="1" spans="1:43">
      <c r="A185" s="16" t="s">
        <v>132</v>
      </c>
      <c r="B185" s="13" t="s">
        <v>133</v>
      </c>
      <c r="C185" s="41" t="s">
        <v>480</v>
      </c>
      <c r="D185" s="42" t="s">
        <v>21</v>
      </c>
      <c r="E185" s="42">
        <v>1</v>
      </c>
      <c r="F185" s="42" t="s">
        <v>501</v>
      </c>
      <c r="G185" s="41" t="s">
        <v>502</v>
      </c>
      <c r="H185" s="13">
        <v>1</v>
      </c>
      <c r="I185" s="42">
        <v>59.5</v>
      </c>
      <c r="J185" s="49">
        <f t="shared" si="36"/>
        <v>35.7</v>
      </c>
      <c r="K185" s="14">
        <v>76.1</v>
      </c>
      <c r="L185" s="49">
        <f t="shared" si="37"/>
        <v>30.44</v>
      </c>
      <c r="M185" s="49">
        <f t="shared" si="38"/>
        <v>66.14</v>
      </c>
      <c r="N185" s="22">
        <v>2</v>
      </c>
      <c r="O185" s="13"/>
      <c r="P185" s="48"/>
      <c r="Q185" s="48"/>
      <c r="R185" s="48"/>
      <c r="S185" s="48"/>
      <c r="T185" s="48"/>
      <c r="U185" s="48"/>
      <c r="V185" s="48"/>
      <c r="W185" s="48"/>
      <c r="X185" s="48"/>
      <c r="Y185" s="48"/>
      <c r="Z185" s="48"/>
      <c r="AA185" s="35"/>
      <c r="AB185" s="35"/>
      <c r="AC185" s="35"/>
      <c r="AD185" s="35"/>
      <c r="AE185" s="35"/>
      <c r="AF185" s="35"/>
      <c r="AG185" s="35"/>
      <c r="AH185" s="35"/>
      <c r="AI185" s="35"/>
      <c r="AJ185" s="35"/>
      <c r="AK185" s="35"/>
      <c r="AL185" s="35"/>
      <c r="AM185" s="35"/>
      <c r="AN185" s="35"/>
      <c r="AO185" s="36"/>
      <c r="AP185" s="36"/>
      <c r="AQ185" s="36"/>
    </row>
    <row r="186" s="8" customFormat="1" ht="30" customHeight="1" spans="1:43">
      <c r="A186" s="16"/>
      <c r="B186" s="13"/>
      <c r="C186" s="41" t="s">
        <v>480</v>
      </c>
      <c r="D186" s="42" t="s">
        <v>21</v>
      </c>
      <c r="E186" s="42">
        <v>1</v>
      </c>
      <c r="F186" s="42" t="s">
        <v>503</v>
      </c>
      <c r="G186" s="41" t="s">
        <v>504</v>
      </c>
      <c r="H186" s="13">
        <v>2</v>
      </c>
      <c r="I186" s="42">
        <v>56</v>
      </c>
      <c r="J186" s="49">
        <f t="shared" si="36"/>
        <v>33.6</v>
      </c>
      <c r="K186" s="14">
        <v>73.8</v>
      </c>
      <c r="L186" s="49">
        <f t="shared" si="37"/>
        <v>29.52</v>
      </c>
      <c r="M186" s="49">
        <f t="shared" si="38"/>
        <v>63.12</v>
      </c>
      <c r="N186" s="22">
        <v>3</v>
      </c>
      <c r="O186" s="14"/>
      <c r="P186" s="48"/>
      <c r="Q186" s="48"/>
      <c r="R186" s="48"/>
      <c r="S186" s="48"/>
      <c r="T186" s="48"/>
      <c r="U186" s="48"/>
      <c r="V186" s="48"/>
      <c r="W186" s="48"/>
      <c r="X186" s="48"/>
      <c r="Y186" s="48"/>
      <c r="Z186" s="48"/>
      <c r="AA186" s="35"/>
      <c r="AB186" s="35"/>
      <c r="AC186" s="35"/>
      <c r="AD186" s="35"/>
      <c r="AE186" s="35"/>
      <c r="AF186" s="35"/>
      <c r="AG186" s="35"/>
      <c r="AH186" s="35"/>
      <c r="AI186" s="35"/>
      <c r="AJ186" s="35"/>
      <c r="AK186" s="35"/>
      <c r="AL186" s="35"/>
      <c r="AM186" s="35"/>
      <c r="AN186" s="35"/>
      <c r="AO186" s="36"/>
      <c r="AP186" s="36"/>
      <c r="AQ186" s="36"/>
    </row>
    <row r="187" s="13" customFormat="1" ht="30" customHeight="1" spans="1:43">
      <c r="A187" s="16"/>
      <c r="C187" s="41" t="s">
        <v>480</v>
      </c>
      <c r="D187" s="42" t="s">
        <v>21</v>
      </c>
      <c r="E187" s="42">
        <v>1</v>
      </c>
      <c r="F187" s="42" t="s">
        <v>505</v>
      </c>
      <c r="G187" s="41" t="s">
        <v>506</v>
      </c>
      <c r="H187" s="13">
        <v>2</v>
      </c>
      <c r="I187" s="42">
        <v>55.5</v>
      </c>
      <c r="J187" s="49">
        <f t="shared" si="36"/>
        <v>33.3</v>
      </c>
      <c r="K187" s="14">
        <v>82.7</v>
      </c>
      <c r="L187" s="49">
        <f t="shared" si="37"/>
        <v>33.08</v>
      </c>
      <c r="M187" s="49">
        <f t="shared" si="38"/>
        <v>66.38</v>
      </c>
      <c r="N187" s="22">
        <v>1</v>
      </c>
      <c r="O187" s="50" t="s">
        <v>24</v>
      </c>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4"/>
      <c r="AP187" s="55"/>
      <c r="AQ187" s="55"/>
    </row>
    <row r="188" s="13" customFormat="1" ht="30" customHeight="1" spans="1:43">
      <c r="A188" s="16" t="s">
        <v>507</v>
      </c>
      <c r="B188" s="13" t="s">
        <v>508</v>
      </c>
      <c r="C188" s="41" t="s">
        <v>480</v>
      </c>
      <c r="D188" s="42" t="s">
        <v>86</v>
      </c>
      <c r="E188" s="42">
        <v>1</v>
      </c>
      <c r="F188" s="42" t="s">
        <v>509</v>
      </c>
      <c r="G188" s="41" t="s">
        <v>510</v>
      </c>
      <c r="H188" s="13">
        <v>1</v>
      </c>
      <c r="I188" s="42">
        <v>56.5</v>
      </c>
      <c r="J188" s="49">
        <f t="shared" si="36"/>
        <v>33.9</v>
      </c>
      <c r="K188" s="14">
        <v>78.2</v>
      </c>
      <c r="L188" s="49">
        <f t="shared" si="37"/>
        <v>31.28</v>
      </c>
      <c r="M188" s="49">
        <f t="shared" si="38"/>
        <v>65.18</v>
      </c>
      <c r="N188" s="22">
        <v>1</v>
      </c>
      <c r="O188" s="50" t="s">
        <v>24</v>
      </c>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4"/>
      <c r="AP188" s="55"/>
      <c r="AQ188" s="55"/>
    </row>
    <row r="189" s="13" customFormat="1" ht="30" customHeight="1" spans="1:43">
      <c r="A189" s="16"/>
      <c r="C189" s="41" t="s">
        <v>480</v>
      </c>
      <c r="D189" s="42" t="s">
        <v>86</v>
      </c>
      <c r="E189" s="42">
        <v>1</v>
      </c>
      <c r="F189" s="42" t="s">
        <v>511</v>
      </c>
      <c r="G189" s="41" t="s">
        <v>512</v>
      </c>
      <c r="H189" s="13">
        <v>2</v>
      </c>
      <c r="I189" s="42">
        <v>47</v>
      </c>
      <c r="J189" s="49">
        <f t="shared" si="36"/>
        <v>28.2</v>
      </c>
      <c r="K189" s="14">
        <v>76.6</v>
      </c>
      <c r="L189" s="49">
        <f t="shared" si="37"/>
        <v>30.64</v>
      </c>
      <c r="M189" s="49">
        <f t="shared" si="38"/>
        <v>58.84</v>
      </c>
      <c r="N189" s="22">
        <v>2</v>
      </c>
      <c r="O189" s="50" t="s">
        <v>27</v>
      </c>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4"/>
      <c r="AP189" s="55"/>
      <c r="AQ189" s="55"/>
    </row>
    <row r="190" s="13" customFormat="1" ht="30" customHeight="1" spans="1:43">
      <c r="A190" s="16"/>
      <c r="C190" s="41" t="s">
        <v>480</v>
      </c>
      <c r="D190" s="42" t="s">
        <v>86</v>
      </c>
      <c r="E190" s="42">
        <v>1</v>
      </c>
      <c r="F190" s="42" t="s">
        <v>513</v>
      </c>
      <c r="G190" s="41" t="s">
        <v>514</v>
      </c>
      <c r="H190" s="13">
        <v>3</v>
      </c>
      <c r="I190" s="42">
        <v>42.5</v>
      </c>
      <c r="J190" s="49">
        <f t="shared" si="36"/>
        <v>25.5</v>
      </c>
      <c r="K190" s="14">
        <v>76</v>
      </c>
      <c r="L190" s="49">
        <f t="shared" si="37"/>
        <v>30.4</v>
      </c>
      <c r="M190" s="49">
        <f t="shared" si="38"/>
        <v>55.9</v>
      </c>
      <c r="N190" s="22">
        <v>3</v>
      </c>
      <c r="O190" s="14"/>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4"/>
      <c r="AP190" s="55"/>
      <c r="AQ190" s="55"/>
    </row>
    <row r="191" s="13" customFormat="1" ht="30" customHeight="1" spans="1:43">
      <c r="A191" s="16" t="s">
        <v>515</v>
      </c>
      <c r="B191" s="13" t="s">
        <v>516</v>
      </c>
      <c r="C191" s="41" t="s">
        <v>480</v>
      </c>
      <c r="D191" s="42" t="s">
        <v>21</v>
      </c>
      <c r="E191" s="42">
        <v>1</v>
      </c>
      <c r="F191" s="42" t="s">
        <v>517</v>
      </c>
      <c r="G191" s="41" t="s">
        <v>518</v>
      </c>
      <c r="H191" s="13">
        <v>1</v>
      </c>
      <c r="I191" s="42">
        <v>72</v>
      </c>
      <c r="J191" s="49">
        <f t="shared" si="36"/>
        <v>43.2</v>
      </c>
      <c r="K191" s="14">
        <v>80.7</v>
      </c>
      <c r="L191" s="49">
        <f t="shared" si="37"/>
        <v>32.28</v>
      </c>
      <c r="M191" s="49">
        <f t="shared" si="38"/>
        <v>75.48</v>
      </c>
      <c r="N191" s="22">
        <v>1</v>
      </c>
      <c r="O191" s="50" t="s">
        <v>24</v>
      </c>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4"/>
      <c r="AP191" s="55"/>
      <c r="AQ191" s="55"/>
    </row>
    <row r="192" s="13" customFormat="1" ht="30" customHeight="1" spans="1:43">
      <c r="A192" s="16"/>
      <c r="C192" s="41" t="s">
        <v>480</v>
      </c>
      <c r="D192" s="42" t="s">
        <v>21</v>
      </c>
      <c r="E192" s="42">
        <v>1</v>
      </c>
      <c r="F192" s="42" t="s">
        <v>519</v>
      </c>
      <c r="G192" s="41" t="s">
        <v>520</v>
      </c>
      <c r="H192" s="13">
        <v>2</v>
      </c>
      <c r="I192" s="42">
        <v>45</v>
      </c>
      <c r="J192" s="49">
        <f t="shared" si="36"/>
        <v>27</v>
      </c>
      <c r="K192" s="14">
        <v>77.2</v>
      </c>
      <c r="L192" s="49">
        <f t="shared" si="37"/>
        <v>30.88</v>
      </c>
      <c r="M192" s="49">
        <f t="shared" si="38"/>
        <v>57.88</v>
      </c>
      <c r="N192" s="22">
        <v>2</v>
      </c>
      <c r="O192" s="50" t="s">
        <v>27</v>
      </c>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4"/>
      <c r="AP192" s="55"/>
      <c r="AQ192" s="55"/>
    </row>
    <row r="193" s="13" customFormat="1" ht="30" customHeight="1" spans="1:43">
      <c r="A193" s="16"/>
      <c r="C193" s="41" t="s">
        <v>480</v>
      </c>
      <c r="D193" s="42" t="s">
        <v>21</v>
      </c>
      <c r="E193" s="42">
        <v>1</v>
      </c>
      <c r="F193" s="42" t="s">
        <v>172</v>
      </c>
      <c r="G193" s="41" t="s">
        <v>521</v>
      </c>
      <c r="H193" s="13">
        <v>3</v>
      </c>
      <c r="I193" s="42">
        <v>40</v>
      </c>
      <c r="J193" s="49">
        <f t="shared" si="36"/>
        <v>24</v>
      </c>
      <c r="K193" s="14">
        <v>69.9</v>
      </c>
      <c r="L193" s="49">
        <f t="shared" si="37"/>
        <v>27.96</v>
      </c>
      <c r="M193" s="49">
        <f t="shared" si="38"/>
        <v>51.96</v>
      </c>
      <c r="N193" s="22">
        <v>3</v>
      </c>
      <c r="O193" s="14"/>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4"/>
      <c r="AP193" s="55"/>
      <c r="AQ193" s="55"/>
    </row>
    <row r="194" s="13" customFormat="1" ht="30" customHeight="1" spans="1:43">
      <c r="A194" s="16" t="s">
        <v>522</v>
      </c>
      <c r="B194" s="13" t="s">
        <v>523</v>
      </c>
      <c r="C194" s="41" t="s">
        <v>480</v>
      </c>
      <c r="D194" s="42" t="s">
        <v>86</v>
      </c>
      <c r="E194" s="42">
        <v>1</v>
      </c>
      <c r="F194" s="42" t="s">
        <v>524</v>
      </c>
      <c r="G194" s="41" t="s">
        <v>525</v>
      </c>
      <c r="H194" s="13">
        <v>1</v>
      </c>
      <c r="I194" s="42">
        <v>60.5</v>
      </c>
      <c r="J194" s="49">
        <f t="shared" ref="J194:J200" si="39">I194*0.6</f>
        <v>36.3</v>
      </c>
      <c r="K194" s="14">
        <v>78.4</v>
      </c>
      <c r="L194" s="49">
        <f t="shared" ref="L194:L200" si="40">K194*0.4</f>
        <v>31.36</v>
      </c>
      <c r="M194" s="49">
        <f t="shared" ref="M194:M200" si="41">J194+L194</f>
        <v>67.66</v>
      </c>
      <c r="N194" s="22">
        <v>1</v>
      </c>
      <c r="O194" s="50" t="s">
        <v>24</v>
      </c>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4"/>
      <c r="AP194" s="55"/>
      <c r="AQ194" s="55"/>
    </row>
    <row r="195" s="13" customFormat="1" ht="30" customHeight="1" spans="1:43">
      <c r="A195" s="16"/>
      <c r="C195" s="41" t="s">
        <v>480</v>
      </c>
      <c r="D195" s="42" t="s">
        <v>86</v>
      </c>
      <c r="E195" s="42">
        <v>1</v>
      </c>
      <c r="F195" s="42" t="s">
        <v>526</v>
      </c>
      <c r="G195" s="41" t="s">
        <v>527</v>
      </c>
      <c r="H195" s="13">
        <v>2</v>
      </c>
      <c r="I195" s="42">
        <v>57.5</v>
      </c>
      <c r="J195" s="49">
        <f t="shared" si="39"/>
        <v>34.5</v>
      </c>
      <c r="K195" s="14">
        <v>79.2</v>
      </c>
      <c r="L195" s="49">
        <f t="shared" si="40"/>
        <v>31.68</v>
      </c>
      <c r="M195" s="49">
        <f t="shared" si="41"/>
        <v>66.18</v>
      </c>
      <c r="N195" s="22">
        <v>2</v>
      </c>
      <c r="O195" s="14"/>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4"/>
      <c r="AP195" s="55"/>
      <c r="AQ195" s="55"/>
    </row>
    <row r="196" s="13" customFormat="1" ht="30" customHeight="1" spans="1:43">
      <c r="A196" s="16" t="s">
        <v>528</v>
      </c>
      <c r="B196" s="13" t="s">
        <v>529</v>
      </c>
      <c r="C196" s="41" t="s">
        <v>480</v>
      </c>
      <c r="D196" s="42" t="s">
        <v>86</v>
      </c>
      <c r="E196" s="42">
        <v>1</v>
      </c>
      <c r="F196" s="42" t="s">
        <v>530</v>
      </c>
      <c r="G196" s="41" t="s">
        <v>531</v>
      </c>
      <c r="H196" s="13">
        <v>1</v>
      </c>
      <c r="I196" s="42">
        <v>58.5</v>
      </c>
      <c r="J196" s="49">
        <f t="shared" si="39"/>
        <v>35.1</v>
      </c>
      <c r="K196" s="14">
        <v>77.6</v>
      </c>
      <c r="L196" s="49">
        <f t="shared" si="40"/>
        <v>31.04</v>
      </c>
      <c r="M196" s="49">
        <f t="shared" si="41"/>
        <v>66.14</v>
      </c>
      <c r="N196" s="22">
        <v>1</v>
      </c>
      <c r="O196" s="50" t="s">
        <v>24</v>
      </c>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4"/>
      <c r="AP196" s="55"/>
      <c r="AQ196" s="55"/>
    </row>
    <row r="197" s="13" customFormat="1" ht="30" customHeight="1" spans="1:43">
      <c r="A197" s="16"/>
      <c r="C197" s="41" t="s">
        <v>480</v>
      </c>
      <c r="D197" s="42" t="s">
        <v>86</v>
      </c>
      <c r="E197" s="42">
        <v>1</v>
      </c>
      <c r="F197" s="42" t="s">
        <v>532</v>
      </c>
      <c r="G197" s="41" t="s">
        <v>533</v>
      </c>
      <c r="H197" s="13">
        <v>2</v>
      </c>
      <c r="I197" s="42">
        <v>52.5</v>
      </c>
      <c r="J197" s="49">
        <f t="shared" si="39"/>
        <v>31.5</v>
      </c>
      <c r="K197" s="14">
        <v>75</v>
      </c>
      <c r="L197" s="49">
        <f t="shared" si="40"/>
        <v>30</v>
      </c>
      <c r="M197" s="49">
        <f t="shared" si="41"/>
        <v>61.5</v>
      </c>
      <c r="N197" s="22">
        <v>2</v>
      </c>
      <c r="O197" s="14"/>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4"/>
      <c r="AP197" s="55"/>
      <c r="AQ197" s="55"/>
    </row>
    <row r="198" s="13" customFormat="1" ht="30" customHeight="1" spans="1:43">
      <c r="A198" s="16" t="s">
        <v>534</v>
      </c>
      <c r="B198" s="13" t="s">
        <v>535</v>
      </c>
      <c r="C198" s="41" t="s">
        <v>480</v>
      </c>
      <c r="D198" s="42" t="s">
        <v>21</v>
      </c>
      <c r="E198" s="42">
        <v>1</v>
      </c>
      <c r="F198" s="42" t="s">
        <v>536</v>
      </c>
      <c r="G198" s="41" t="s">
        <v>537</v>
      </c>
      <c r="H198" s="13">
        <v>1</v>
      </c>
      <c r="I198" s="42">
        <v>61</v>
      </c>
      <c r="J198" s="49">
        <f t="shared" si="39"/>
        <v>36.6</v>
      </c>
      <c r="K198" s="14">
        <v>79.8</v>
      </c>
      <c r="L198" s="49">
        <f t="shared" si="40"/>
        <v>31.92</v>
      </c>
      <c r="M198" s="49">
        <f t="shared" si="41"/>
        <v>68.52</v>
      </c>
      <c r="N198" s="22">
        <v>1</v>
      </c>
      <c r="O198" s="50" t="s">
        <v>24</v>
      </c>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4"/>
      <c r="AP198" s="55"/>
      <c r="AQ198" s="55"/>
    </row>
    <row r="199" s="13" customFormat="1" ht="30" customHeight="1" spans="1:43">
      <c r="A199" s="16"/>
      <c r="C199" s="41" t="s">
        <v>480</v>
      </c>
      <c r="D199" s="42" t="s">
        <v>21</v>
      </c>
      <c r="E199" s="42">
        <v>1</v>
      </c>
      <c r="F199" s="42" t="s">
        <v>538</v>
      </c>
      <c r="G199" s="41" t="s">
        <v>539</v>
      </c>
      <c r="H199" s="13">
        <v>3</v>
      </c>
      <c r="I199" s="42">
        <v>50</v>
      </c>
      <c r="J199" s="49">
        <f t="shared" si="39"/>
        <v>30</v>
      </c>
      <c r="K199" s="14">
        <v>62.8</v>
      </c>
      <c r="L199" s="49">
        <f t="shared" si="40"/>
        <v>25.12</v>
      </c>
      <c r="M199" s="49">
        <f t="shared" si="41"/>
        <v>55.12</v>
      </c>
      <c r="N199" s="22">
        <v>3</v>
      </c>
      <c r="O199" s="50"/>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4"/>
      <c r="AP199" s="55"/>
      <c r="AQ199" s="55"/>
    </row>
    <row r="200" s="13" customFormat="1" ht="30" customHeight="1" spans="1:43">
      <c r="A200" s="16"/>
      <c r="C200" s="41" t="s">
        <v>480</v>
      </c>
      <c r="D200" s="42" t="s">
        <v>21</v>
      </c>
      <c r="E200" s="42">
        <v>1</v>
      </c>
      <c r="F200" s="42" t="s">
        <v>540</v>
      </c>
      <c r="G200" s="41" t="s">
        <v>541</v>
      </c>
      <c r="H200" s="13">
        <v>4</v>
      </c>
      <c r="I200" s="42">
        <v>44.5</v>
      </c>
      <c r="J200" s="49">
        <f t="shared" si="39"/>
        <v>26.7</v>
      </c>
      <c r="K200" s="14" t="s">
        <v>27</v>
      </c>
      <c r="L200" s="49" t="s">
        <v>27</v>
      </c>
      <c r="M200" s="49" t="s">
        <v>212</v>
      </c>
      <c r="N200" s="22"/>
      <c r="O200" s="50"/>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4"/>
      <c r="AP200" s="55"/>
      <c r="AQ200" s="55"/>
    </row>
    <row r="201" s="13" customFormat="1" ht="30" customHeight="1" spans="1:43">
      <c r="A201" s="16"/>
      <c r="C201" s="41" t="s">
        <v>480</v>
      </c>
      <c r="D201" s="42" t="s">
        <v>21</v>
      </c>
      <c r="E201" s="42">
        <v>1</v>
      </c>
      <c r="F201" s="42" t="s">
        <v>542</v>
      </c>
      <c r="G201" s="41" t="s">
        <v>543</v>
      </c>
      <c r="H201" s="13">
        <v>4</v>
      </c>
      <c r="I201" s="42">
        <v>44.5</v>
      </c>
      <c r="J201" s="49">
        <f t="shared" ref="J201:J242" si="42">I201*0.6</f>
        <v>26.7</v>
      </c>
      <c r="K201" s="14">
        <v>72</v>
      </c>
      <c r="L201" s="49">
        <f t="shared" ref="L201:L242" si="43">K201*0.4</f>
        <v>28.8</v>
      </c>
      <c r="M201" s="49">
        <f t="shared" ref="M201:M242" si="44">J201+L201</f>
        <v>55.5</v>
      </c>
      <c r="N201" s="22">
        <v>2</v>
      </c>
      <c r="O201" s="14"/>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4"/>
      <c r="AP201" s="55"/>
      <c r="AQ201" s="55"/>
    </row>
    <row r="202" s="13" customFormat="1" ht="30" customHeight="1" spans="1:43">
      <c r="A202" s="16" t="s">
        <v>544</v>
      </c>
      <c r="B202" s="13" t="s">
        <v>545</v>
      </c>
      <c r="C202" s="41" t="s">
        <v>480</v>
      </c>
      <c r="D202" s="42" t="s">
        <v>86</v>
      </c>
      <c r="E202" s="42">
        <v>1</v>
      </c>
      <c r="F202" s="42" t="s">
        <v>546</v>
      </c>
      <c r="G202" s="41" t="s">
        <v>547</v>
      </c>
      <c r="H202" s="13">
        <v>1</v>
      </c>
      <c r="I202" s="42">
        <v>65.5</v>
      </c>
      <c r="J202" s="49">
        <f t="shared" si="42"/>
        <v>39.3</v>
      </c>
      <c r="K202" s="14">
        <v>81.2</v>
      </c>
      <c r="L202" s="49">
        <f t="shared" si="43"/>
        <v>32.48</v>
      </c>
      <c r="M202" s="49">
        <f t="shared" si="44"/>
        <v>71.78</v>
      </c>
      <c r="N202" s="22">
        <v>1</v>
      </c>
      <c r="O202" s="50" t="s">
        <v>24</v>
      </c>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4"/>
      <c r="AP202" s="55"/>
      <c r="AQ202" s="55"/>
    </row>
    <row r="203" s="13" customFormat="1" ht="30" customHeight="1" spans="1:43">
      <c r="A203" s="16"/>
      <c r="C203" s="41" t="s">
        <v>480</v>
      </c>
      <c r="D203" s="42" t="s">
        <v>86</v>
      </c>
      <c r="E203" s="42">
        <v>1</v>
      </c>
      <c r="F203" s="42" t="s">
        <v>548</v>
      </c>
      <c r="G203" s="41" t="s">
        <v>549</v>
      </c>
      <c r="H203" s="13">
        <v>2</v>
      </c>
      <c r="I203" s="42">
        <v>48.5</v>
      </c>
      <c r="J203" s="49">
        <f t="shared" si="42"/>
        <v>29.1</v>
      </c>
      <c r="K203" s="14">
        <v>75.1</v>
      </c>
      <c r="L203" s="49">
        <f t="shared" si="43"/>
        <v>30.04</v>
      </c>
      <c r="M203" s="49">
        <f t="shared" si="44"/>
        <v>59.14</v>
      </c>
      <c r="N203" s="22">
        <v>2</v>
      </c>
      <c r="O203" s="50"/>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4"/>
      <c r="AP203" s="55"/>
      <c r="AQ203" s="55"/>
    </row>
    <row r="204" s="13" customFormat="1" ht="30" customHeight="1" spans="1:43">
      <c r="A204" s="16"/>
      <c r="C204" s="41" t="s">
        <v>480</v>
      </c>
      <c r="D204" s="42" t="s">
        <v>86</v>
      </c>
      <c r="E204" s="42">
        <v>1</v>
      </c>
      <c r="F204" s="42" t="s">
        <v>550</v>
      </c>
      <c r="G204" s="41" t="s">
        <v>551</v>
      </c>
      <c r="H204" s="13">
        <v>2</v>
      </c>
      <c r="I204" s="42">
        <v>48.5</v>
      </c>
      <c r="J204" s="49">
        <f t="shared" si="42"/>
        <v>29.1</v>
      </c>
      <c r="K204" s="14">
        <v>73.3</v>
      </c>
      <c r="L204" s="49">
        <f t="shared" si="43"/>
        <v>29.32</v>
      </c>
      <c r="M204" s="49">
        <f t="shared" si="44"/>
        <v>58.42</v>
      </c>
      <c r="N204" s="22">
        <v>4</v>
      </c>
      <c r="O204" s="50"/>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4"/>
      <c r="AP204" s="55"/>
      <c r="AQ204" s="55"/>
    </row>
    <row r="205" s="13" customFormat="1" ht="32" customHeight="1" spans="1:43">
      <c r="A205" s="16"/>
      <c r="C205" s="41" t="s">
        <v>480</v>
      </c>
      <c r="D205" s="42" t="s">
        <v>86</v>
      </c>
      <c r="E205" s="42">
        <v>1</v>
      </c>
      <c r="F205" s="42" t="s">
        <v>552</v>
      </c>
      <c r="G205" s="41" t="s">
        <v>553</v>
      </c>
      <c r="H205" s="13">
        <v>2</v>
      </c>
      <c r="I205" s="42">
        <v>48.5</v>
      </c>
      <c r="J205" s="49">
        <f t="shared" si="42"/>
        <v>29.1</v>
      </c>
      <c r="K205" s="14">
        <v>74.2</v>
      </c>
      <c r="L205" s="49">
        <f t="shared" si="43"/>
        <v>29.68</v>
      </c>
      <c r="M205" s="49">
        <f t="shared" si="44"/>
        <v>58.78</v>
      </c>
      <c r="N205" s="22">
        <v>3</v>
      </c>
      <c r="O205" s="14"/>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54"/>
      <c r="AP205" s="55"/>
      <c r="AQ205" s="55"/>
    </row>
    <row r="206" s="13" customFormat="1" ht="32" customHeight="1" spans="1:43">
      <c r="A206" s="56" t="s">
        <v>554</v>
      </c>
      <c r="B206" s="57" t="s">
        <v>555</v>
      </c>
      <c r="C206" s="41" t="s">
        <v>480</v>
      </c>
      <c r="D206" s="42" t="s">
        <v>86</v>
      </c>
      <c r="E206" s="42">
        <v>1</v>
      </c>
      <c r="F206" s="42" t="s">
        <v>556</v>
      </c>
      <c r="G206" s="41" t="s">
        <v>557</v>
      </c>
      <c r="H206" s="13">
        <v>1</v>
      </c>
      <c r="I206" s="42">
        <v>46.5</v>
      </c>
      <c r="J206" s="49">
        <f t="shared" si="42"/>
        <v>27.9</v>
      </c>
      <c r="K206" s="14">
        <v>81.5</v>
      </c>
      <c r="L206" s="49">
        <f t="shared" si="43"/>
        <v>32.6</v>
      </c>
      <c r="M206" s="49">
        <f t="shared" si="44"/>
        <v>60.5</v>
      </c>
      <c r="N206" s="22">
        <v>1</v>
      </c>
      <c r="O206" s="50" t="s">
        <v>24</v>
      </c>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54"/>
      <c r="AP206" s="55"/>
      <c r="AQ206" s="55"/>
    </row>
    <row r="207" s="13" customFormat="1" ht="32" customHeight="1" spans="1:43">
      <c r="A207" s="58"/>
      <c r="B207" s="32"/>
      <c r="C207" s="41" t="s">
        <v>480</v>
      </c>
      <c r="D207" s="42" t="s">
        <v>86</v>
      </c>
      <c r="E207" s="42">
        <v>1</v>
      </c>
      <c r="F207" s="42" t="s">
        <v>558</v>
      </c>
      <c r="G207" s="41" t="s">
        <v>559</v>
      </c>
      <c r="H207" s="13">
        <v>1</v>
      </c>
      <c r="I207" s="42">
        <v>45.5</v>
      </c>
      <c r="J207" s="49">
        <f t="shared" si="42"/>
        <v>27.3</v>
      </c>
      <c r="K207" s="14">
        <v>81.2</v>
      </c>
      <c r="L207" s="49">
        <f t="shared" si="43"/>
        <v>32.48</v>
      </c>
      <c r="M207" s="49">
        <f t="shared" si="44"/>
        <v>59.78</v>
      </c>
      <c r="N207" s="22">
        <v>2</v>
      </c>
      <c r="O207" s="14"/>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54"/>
      <c r="AP207" s="55"/>
      <c r="AQ207" s="55"/>
    </row>
    <row r="208" s="13" customFormat="1" ht="32" customHeight="1" spans="1:43">
      <c r="A208" s="56" t="s">
        <v>418</v>
      </c>
      <c r="B208" s="57" t="s">
        <v>419</v>
      </c>
      <c r="C208" s="41" t="s">
        <v>480</v>
      </c>
      <c r="D208" s="42" t="s">
        <v>86</v>
      </c>
      <c r="E208" s="42">
        <v>1</v>
      </c>
      <c r="F208" s="42" t="s">
        <v>560</v>
      </c>
      <c r="G208" s="41" t="s">
        <v>561</v>
      </c>
      <c r="H208" s="13">
        <v>1</v>
      </c>
      <c r="I208" s="42">
        <v>64.5</v>
      </c>
      <c r="J208" s="49">
        <f t="shared" si="42"/>
        <v>38.7</v>
      </c>
      <c r="K208" s="14">
        <v>85</v>
      </c>
      <c r="L208" s="49">
        <f t="shared" si="43"/>
        <v>34</v>
      </c>
      <c r="M208" s="49">
        <f t="shared" si="44"/>
        <v>72.7</v>
      </c>
      <c r="N208" s="22">
        <v>1</v>
      </c>
      <c r="O208" s="50" t="s">
        <v>24</v>
      </c>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54"/>
      <c r="AP208" s="55"/>
      <c r="AQ208" s="55"/>
    </row>
    <row r="209" s="13" customFormat="1" ht="32" customHeight="1" spans="1:43">
      <c r="A209" s="59"/>
      <c r="B209" s="60"/>
      <c r="C209" s="41" t="s">
        <v>480</v>
      </c>
      <c r="D209" s="42" t="s">
        <v>86</v>
      </c>
      <c r="E209" s="42">
        <v>1</v>
      </c>
      <c r="F209" s="42" t="s">
        <v>562</v>
      </c>
      <c r="G209" s="41" t="s">
        <v>563</v>
      </c>
      <c r="H209" s="13">
        <v>1</v>
      </c>
      <c r="I209" s="42">
        <v>57.5</v>
      </c>
      <c r="J209" s="49">
        <f t="shared" si="42"/>
        <v>34.5</v>
      </c>
      <c r="K209" s="14">
        <v>81.4</v>
      </c>
      <c r="L209" s="49">
        <f t="shared" si="43"/>
        <v>32.56</v>
      </c>
      <c r="M209" s="49">
        <f t="shared" si="44"/>
        <v>67.06</v>
      </c>
      <c r="N209" s="22">
        <v>2</v>
      </c>
      <c r="O209" s="14"/>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54"/>
      <c r="AP209" s="55"/>
      <c r="AQ209" s="55"/>
    </row>
    <row r="210" s="13" customFormat="1" ht="32" customHeight="1" spans="1:43">
      <c r="A210" s="58"/>
      <c r="B210" s="32"/>
      <c r="C210" s="41" t="s">
        <v>480</v>
      </c>
      <c r="D210" s="42" t="s">
        <v>86</v>
      </c>
      <c r="E210" s="42">
        <v>1</v>
      </c>
      <c r="F210" s="42" t="s">
        <v>564</v>
      </c>
      <c r="G210" s="41" t="s">
        <v>565</v>
      </c>
      <c r="H210" s="13">
        <v>1</v>
      </c>
      <c r="I210" s="42">
        <v>52</v>
      </c>
      <c r="J210" s="49">
        <f t="shared" si="42"/>
        <v>31.2</v>
      </c>
      <c r="K210" s="14">
        <v>76.9</v>
      </c>
      <c r="L210" s="49">
        <f t="shared" si="43"/>
        <v>30.76</v>
      </c>
      <c r="M210" s="49">
        <f t="shared" si="44"/>
        <v>61.96</v>
      </c>
      <c r="N210" s="22">
        <v>3</v>
      </c>
      <c r="O210" s="14"/>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54"/>
      <c r="AP210" s="55"/>
      <c r="AQ210" s="55"/>
    </row>
    <row r="211" s="13" customFormat="1" ht="42" customHeight="1" spans="1:43">
      <c r="A211" s="56" t="s">
        <v>566</v>
      </c>
      <c r="B211" s="57" t="s">
        <v>567</v>
      </c>
      <c r="C211" s="41" t="s">
        <v>568</v>
      </c>
      <c r="D211" s="42" t="s">
        <v>86</v>
      </c>
      <c r="E211" s="42">
        <v>3</v>
      </c>
      <c r="F211" s="42" t="s">
        <v>569</v>
      </c>
      <c r="G211" s="41" t="s">
        <v>570</v>
      </c>
      <c r="H211" s="13">
        <v>1</v>
      </c>
      <c r="I211" s="42">
        <v>54.5</v>
      </c>
      <c r="J211" s="49">
        <f t="shared" si="42"/>
        <v>32.7</v>
      </c>
      <c r="K211" s="14">
        <v>34.4</v>
      </c>
      <c r="L211" s="49"/>
      <c r="M211" s="49"/>
      <c r="N211" s="22" t="s">
        <v>301</v>
      </c>
      <c r="O211" s="14"/>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54"/>
      <c r="AP211" s="55"/>
      <c r="AQ211" s="55"/>
    </row>
    <row r="212" s="13" customFormat="1" ht="32" customHeight="1" spans="1:43">
      <c r="A212" s="58"/>
      <c r="B212" s="32"/>
      <c r="C212" s="41" t="s">
        <v>568</v>
      </c>
      <c r="D212" s="42" t="s">
        <v>86</v>
      </c>
      <c r="E212" s="42">
        <v>3</v>
      </c>
      <c r="F212" s="42" t="s">
        <v>571</v>
      </c>
      <c r="G212" s="41" t="s">
        <v>572</v>
      </c>
      <c r="H212" s="13">
        <v>2</v>
      </c>
      <c r="I212" s="42">
        <v>44.5</v>
      </c>
      <c r="J212" s="49">
        <f t="shared" si="42"/>
        <v>26.7</v>
      </c>
      <c r="K212" s="14">
        <v>76.8</v>
      </c>
      <c r="L212" s="49">
        <f>K212*0.4</f>
        <v>30.72</v>
      </c>
      <c r="M212" s="49">
        <f t="shared" si="44"/>
        <v>57.42</v>
      </c>
      <c r="N212" s="22">
        <v>1</v>
      </c>
      <c r="O212" s="50" t="s">
        <v>24</v>
      </c>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54"/>
      <c r="AP212" s="55"/>
      <c r="AQ212" s="55"/>
    </row>
    <row r="213" s="13" customFormat="1" ht="32" customHeight="1" spans="1:43">
      <c r="A213" s="56" t="s">
        <v>566</v>
      </c>
      <c r="B213" s="57" t="s">
        <v>567</v>
      </c>
      <c r="C213" s="41" t="s">
        <v>573</v>
      </c>
      <c r="D213" s="42" t="s">
        <v>86</v>
      </c>
      <c r="E213" s="42">
        <v>6</v>
      </c>
      <c r="F213" s="42" t="s">
        <v>574</v>
      </c>
      <c r="G213" s="41" t="s">
        <v>575</v>
      </c>
      <c r="H213" s="13">
        <v>1</v>
      </c>
      <c r="I213" s="42">
        <v>58.5</v>
      </c>
      <c r="J213" s="49">
        <f t="shared" si="42"/>
        <v>35.1</v>
      </c>
      <c r="K213" s="14">
        <v>76.1</v>
      </c>
      <c r="L213" s="49">
        <f t="shared" si="43"/>
        <v>30.44</v>
      </c>
      <c r="M213" s="49">
        <f t="shared" si="44"/>
        <v>65.54</v>
      </c>
      <c r="N213" s="22">
        <v>1</v>
      </c>
      <c r="O213" s="50" t="s">
        <v>24</v>
      </c>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54"/>
      <c r="AP213" s="55"/>
      <c r="AQ213" s="55"/>
    </row>
    <row r="214" s="13" customFormat="1" ht="32" customHeight="1" spans="1:43">
      <c r="A214" s="59"/>
      <c r="B214" s="60"/>
      <c r="C214" s="41" t="s">
        <v>573</v>
      </c>
      <c r="D214" s="42" t="s">
        <v>86</v>
      </c>
      <c r="E214" s="42">
        <v>6</v>
      </c>
      <c r="F214" s="42" t="s">
        <v>576</v>
      </c>
      <c r="G214" s="41" t="s">
        <v>577</v>
      </c>
      <c r="H214" s="13">
        <v>2</v>
      </c>
      <c r="I214" s="42">
        <v>56.5</v>
      </c>
      <c r="J214" s="49">
        <f t="shared" si="42"/>
        <v>33.9</v>
      </c>
      <c r="K214" s="14">
        <v>74.4</v>
      </c>
      <c r="L214" s="49">
        <f t="shared" si="43"/>
        <v>29.76</v>
      </c>
      <c r="M214" s="49">
        <f t="shared" si="44"/>
        <v>63.66</v>
      </c>
      <c r="N214" s="22">
        <v>2</v>
      </c>
      <c r="O214" s="50" t="s">
        <v>24</v>
      </c>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54"/>
      <c r="AP214" s="55"/>
      <c r="AQ214" s="55"/>
    </row>
    <row r="215" s="13" customFormat="1" ht="32" customHeight="1" spans="1:43">
      <c r="A215" s="59"/>
      <c r="B215" s="60"/>
      <c r="C215" s="41" t="s">
        <v>573</v>
      </c>
      <c r="D215" s="42" t="s">
        <v>86</v>
      </c>
      <c r="E215" s="42">
        <v>6</v>
      </c>
      <c r="F215" s="42" t="s">
        <v>578</v>
      </c>
      <c r="G215" s="41" t="s">
        <v>579</v>
      </c>
      <c r="H215" s="13">
        <v>4</v>
      </c>
      <c r="I215" s="42">
        <v>53.5</v>
      </c>
      <c r="J215" s="49">
        <f t="shared" si="42"/>
        <v>32.1</v>
      </c>
      <c r="K215" s="14">
        <v>75.5</v>
      </c>
      <c r="L215" s="49">
        <f t="shared" si="43"/>
        <v>30.2</v>
      </c>
      <c r="M215" s="49">
        <f t="shared" si="44"/>
        <v>62.3</v>
      </c>
      <c r="N215" s="22">
        <v>4</v>
      </c>
      <c r="O215" s="50" t="s">
        <v>24</v>
      </c>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54"/>
      <c r="AP215" s="55"/>
      <c r="AQ215" s="55"/>
    </row>
    <row r="216" s="13" customFormat="1" ht="32" customHeight="1" spans="1:43">
      <c r="A216" s="59"/>
      <c r="B216" s="60"/>
      <c r="C216" s="41" t="s">
        <v>573</v>
      </c>
      <c r="D216" s="42" t="s">
        <v>86</v>
      </c>
      <c r="E216" s="42">
        <v>6</v>
      </c>
      <c r="F216" s="42" t="s">
        <v>580</v>
      </c>
      <c r="G216" s="41" t="s">
        <v>581</v>
      </c>
      <c r="H216" s="13">
        <v>5</v>
      </c>
      <c r="I216" s="42">
        <v>52</v>
      </c>
      <c r="J216" s="49">
        <f t="shared" si="42"/>
        <v>31.2</v>
      </c>
      <c r="K216" s="14">
        <v>78</v>
      </c>
      <c r="L216" s="49">
        <f t="shared" si="43"/>
        <v>31.2</v>
      </c>
      <c r="M216" s="49">
        <f t="shared" si="44"/>
        <v>62.4</v>
      </c>
      <c r="N216" s="22">
        <v>3</v>
      </c>
      <c r="O216" s="50" t="s">
        <v>24</v>
      </c>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54"/>
      <c r="AP216" s="55"/>
      <c r="AQ216" s="55"/>
    </row>
    <row r="217" s="13" customFormat="1" ht="32" customHeight="1" spans="1:43">
      <c r="A217" s="59"/>
      <c r="B217" s="60"/>
      <c r="C217" s="41" t="s">
        <v>573</v>
      </c>
      <c r="D217" s="42" t="s">
        <v>86</v>
      </c>
      <c r="E217" s="42">
        <v>6</v>
      </c>
      <c r="F217" s="42" t="s">
        <v>582</v>
      </c>
      <c r="G217" s="41" t="s">
        <v>583</v>
      </c>
      <c r="H217" s="13">
        <v>6</v>
      </c>
      <c r="I217" s="42">
        <v>51.5</v>
      </c>
      <c r="J217" s="49">
        <f t="shared" si="42"/>
        <v>30.9</v>
      </c>
      <c r="K217" s="14">
        <v>74.3</v>
      </c>
      <c r="L217" s="49">
        <f t="shared" si="43"/>
        <v>29.72</v>
      </c>
      <c r="M217" s="49">
        <f t="shared" si="44"/>
        <v>60.62</v>
      </c>
      <c r="N217" s="22">
        <v>7</v>
      </c>
      <c r="O217" s="14"/>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54"/>
      <c r="AP217" s="55"/>
      <c r="AQ217" s="55"/>
    </row>
    <row r="218" s="13" customFormat="1" ht="32" customHeight="1" spans="1:43">
      <c r="A218" s="59"/>
      <c r="B218" s="60"/>
      <c r="C218" s="41" t="s">
        <v>573</v>
      </c>
      <c r="D218" s="42" t="s">
        <v>86</v>
      </c>
      <c r="E218" s="42">
        <v>6</v>
      </c>
      <c r="F218" s="42" t="s">
        <v>584</v>
      </c>
      <c r="G218" s="41" t="s">
        <v>585</v>
      </c>
      <c r="H218" s="13">
        <v>6</v>
      </c>
      <c r="I218" s="42">
        <v>51.5</v>
      </c>
      <c r="J218" s="49">
        <f t="shared" si="42"/>
        <v>30.9</v>
      </c>
      <c r="K218" s="14">
        <v>70</v>
      </c>
      <c r="L218" s="49">
        <f t="shared" si="43"/>
        <v>28</v>
      </c>
      <c r="M218" s="49">
        <f t="shared" si="44"/>
        <v>58.9</v>
      </c>
      <c r="N218" s="22">
        <v>9</v>
      </c>
      <c r="O218" s="14"/>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54"/>
      <c r="AP218" s="55"/>
      <c r="AQ218" s="55"/>
    </row>
    <row r="219" s="13" customFormat="1" ht="32" customHeight="1" spans="1:43">
      <c r="A219" s="59"/>
      <c r="B219" s="60"/>
      <c r="C219" s="41" t="s">
        <v>573</v>
      </c>
      <c r="D219" s="42" t="s">
        <v>86</v>
      </c>
      <c r="E219" s="42">
        <v>6</v>
      </c>
      <c r="F219" s="42" t="s">
        <v>586</v>
      </c>
      <c r="G219" s="41" t="s">
        <v>587</v>
      </c>
      <c r="H219" s="13">
        <v>8</v>
      </c>
      <c r="I219" s="42">
        <v>51</v>
      </c>
      <c r="J219" s="49">
        <f t="shared" si="42"/>
        <v>30.6</v>
      </c>
      <c r="K219" s="14">
        <v>75.1</v>
      </c>
      <c r="L219" s="49">
        <f t="shared" si="43"/>
        <v>30.04</v>
      </c>
      <c r="M219" s="49">
        <f t="shared" si="44"/>
        <v>60.64</v>
      </c>
      <c r="N219" s="22">
        <v>6</v>
      </c>
      <c r="O219" s="50" t="s">
        <v>24</v>
      </c>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54"/>
      <c r="AP219" s="55"/>
      <c r="AQ219" s="55"/>
    </row>
    <row r="220" s="13" customFormat="1" ht="32" customHeight="1" spans="1:43">
      <c r="A220" s="59"/>
      <c r="B220" s="60"/>
      <c r="C220" s="41" t="s">
        <v>573</v>
      </c>
      <c r="D220" s="42" t="s">
        <v>86</v>
      </c>
      <c r="E220" s="42">
        <v>6</v>
      </c>
      <c r="F220" s="42" t="s">
        <v>588</v>
      </c>
      <c r="G220" s="41" t="s">
        <v>589</v>
      </c>
      <c r="H220" s="13">
        <v>9</v>
      </c>
      <c r="I220" s="42">
        <v>50.5</v>
      </c>
      <c r="J220" s="49">
        <f t="shared" si="42"/>
        <v>30.3</v>
      </c>
      <c r="K220" s="14">
        <v>78.1</v>
      </c>
      <c r="L220" s="49">
        <f t="shared" si="43"/>
        <v>31.24</v>
      </c>
      <c r="M220" s="49">
        <f t="shared" si="44"/>
        <v>61.54</v>
      </c>
      <c r="N220" s="22">
        <v>5</v>
      </c>
      <c r="O220" s="50" t="s">
        <v>24</v>
      </c>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54"/>
      <c r="AP220" s="55"/>
      <c r="AQ220" s="55"/>
    </row>
    <row r="221" s="13" customFormat="1" ht="32" customHeight="1" spans="1:43">
      <c r="A221" s="59"/>
      <c r="B221" s="60"/>
      <c r="C221" s="41" t="s">
        <v>573</v>
      </c>
      <c r="D221" s="42" t="s">
        <v>86</v>
      </c>
      <c r="E221" s="42">
        <v>6</v>
      </c>
      <c r="F221" s="42" t="s">
        <v>590</v>
      </c>
      <c r="G221" s="41" t="s">
        <v>591</v>
      </c>
      <c r="H221" s="13">
        <v>10</v>
      </c>
      <c r="I221" s="42">
        <v>50</v>
      </c>
      <c r="J221" s="49">
        <f t="shared" si="42"/>
        <v>30</v>
      </c>
      <c r="K221" s="14">
        <v>71.5</v>
      </c>
      <c r="L221" s="49">
        <f t="shared" si="43"/>
        <v>28.6</v>
      </c>
      <c r="M221" s="49">
        <f t="shared" si="44"/>
        <v>58.6</v>
      </c>
      <c r="N221" s="22">
        <v>10</v>
      </c>
      <c r="O221" s="14"/>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54"/>
      <c r="AP221" s="55"/>
      <c r="AQ221" s="55"/>
    </row>
    <row r="222" s="13" customFormat="1" ht="32" customHeight="1" spans="1:43">
      <c r="A222" s="59"/>
      <c r="B222" s="60"/>
      <c r="C222" s="41" t="s">
        <v>573</v>
      </c>
      <c r="D222" s="42" t="s">
        <v>86</v>
      </c>
      <c r="E222" s="42">
        <v>6</v>
      </c>
      <c r="F222" s="42" t="s">
        <v>592</v>
      </c>
      <c r="G222" s="41" t="s">
        <v>593</v>
      </c>
      <c r="H222" s="13">
        <v>12</v>
      </c>
      <c r="I222" s="42">
        <v>49</v>
      </c>
      <c r="J222" s="49">
        <f t="shared" si="42"/>
        <v>29.4</v>
      </c>
      <c r="K222" s="14">
        <v>74.6</v>
      </c>
      <c r="L222" s="49">
        <f t="shared" si="43"/>
        <v>29.84</v>
      </c>
      <c r="M222" s="49">
        <f t="shared" si="44"/>
        <v>59.24</v>
      </c>
      <c r="N222" s="22">
        <v>8</v>
      </c>
      <c r="O222" s="14"/>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54"/>
      <c r="AP222" s="55"/>
      <c r="AQ222" s="55"/>
    </row>
    <row r="223" s="13" customFormat="1" ht="32" customHeight="1" spans="1:43">
      <c r="A223" s="59"/>
      <c r="B223" s="60"/>
      <c r="C223" s="41" t="s">
        <v>573</v>
      </c>
      <c r="D223" s="42" t="s">
        <v>86</v>
      </c>
      <c r="E223" s="42">
        <v>6</v>
      </c>
      <c r="F223" s="42" t="s">
        <v>594</v>
      </c>
      <c r="G223" s="41" t="s">
        <v>595</v>
      </c>
      <c r="H223" s="13">
        <v>13</v>
      </c>
      <c r="I223" s="42">
        <v>47.5</v>
      </c>
      <c r="J223" s="49">
        <f t="shared" si="42"/>
        <v>28.5</v>
      </c>
      <c r="K223" s="14">
        <v>73.9</v>
      </c>
      <c r="L223" s="49">
        <f t="shared" si="43"/>
        <v>29.56</v>
      </c>
      <c r="M223" s="49">
        <f t="shared" si="44"/>
        <v>58.06</v>
      </c>
      <c r="N223" s="22">
        <v>11</v>
      </c>
      <c r="O223" s="14"/>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54"/>
      <c r="AP223" s="55"/>
      <c r="AQ223" s="55"/>
    </row>
    <row r="224" s="13" customFormat="1" ht="32" customHeight="1" spans="1:43">
      <c r="A224" s="59"/>
      <c r="B224" s="60"/>
      <c r="C224" s="41" t="s">
        <v>573</v>
      </c>
      <c r="D224" s="42" t="s">
        <v>86</v>
      </c>
      <c r="E224" s="42">
        <v>6</v>
      </c>
      <c r="F224" s="42" t="s">
        <v>596</v>
      </c>
      <c r="G224" s="41" t="s">
        <v>597</v>
      </c>
      <c r="H224" s="13">
        <v>14</v>
      </c>
      <c r="I224" s="42">
        <v>43.5</v>
      </c>
      <c r="J224" s="49">
        <f t="shared" si="42"/>
        <v>26.1</v>
      </c>
      <c r="K224" s="14">
        <v>71.6</v>
      </c>
      <c r="L224" s="49">
        <f t="shared" si="43"/>
        <v>28.64</v>
      </c>
      <c r="M224" s="49">
        <f t="shared" si="44"/>
        <v>54.74</v>
      </c>
      <c r="N224" s="22">
        <v>13</v>
      </c>
      <c r="O224" s="14"/>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54"/>
      <c r="AP224" s="55"/>
      <c r="AQ224" s="55"/>
    </row>
    <row r="225" s="13" customFormat="1" ht="32" customHeight="1" spans="1:43">
      <c r="A225" s="59"/>
      <c r="B225" s="60"/>
      <c r="C225" s="41" t="s">
        <v>573</v>
      </c>
      <c r="D225" s="42" t="s">
        <v>86</v>
      </c>
      <c r="E225" s="42">
        <v>6</v>
      </c>
      <c r="F225" s="42" t="s">
        <v>598</v>
      </c>
      <c r="G225" s="41" t="s">
        <v>599</v>
      </c>
      <c r="H225" s="13">
        <v>14</v>
      </c>
      <c r="I225" s="42">
        <v>43.5</v>
      </c>
      <c r="J225" s="49">
        <f t="shared" si="42"/>
        <v>26.1</v>
      </c>
      <c r="K225" s="14">
        <v>74.8</v>
      </c>
      <c r="L225" s="49">
        <f t="shared" si="43"/>
        <v>29.92</v>
      </c>
      <c r="M225" s="49">
        <f t="shared" si="44"/>
        <v>56.02</v>
      </c>
      <c r="N225" s="22">
        <v>12</v>
      </c>
      <c r="O225" s="14"/>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54"/>
      <c r="AP225" s="55"/>
      <c r="AQ225" s="55"/>
    </row>
    <row r="226" s="13" customFormat="1" ht="32" customHeight="1" spans="1:43">
      <c r="A226" s="58"/>
      <c r="B226" s="32"/>
      <c r="C226" s="41" t="s">
        <v>573</v>
      </c>
      <c r="D226" s="42" t="s">
        <v>86</v>
      </c>
      <c r="E226" s="42">
        <v>6</v>
      </c>
      <c r="F226" s="42" t="s">
        <v>600</v>
      </c>
      <c r="G226" s="41" t="s">
        <v>601</v>
      </c>
      <c r="H226" s="13">
        <v>16</v>
      </c>
      <c r="I226" s="42">
        <v>43</v>
      </c>
      <c r="J226" s="49">
        <f t="shared" si="42"/>
        <v>25.8</v>
      </c>
      <c r="K226" s="14">
        <v>71.7</v>
      </c>
      <c r="L226" s="49">
        <f t="shared" si="43"/>
        <v>28.68</v>
      </c>
      <c r="M226" s="49">
        <f t="shared" si="44"/>
        <v>54.48</v>
      </c>
      <c r="N226" s="22">
        <v>14</v>
      </c>
      <c r="O226" s="14"/>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54"/>
      <c r="AP226" s="55"/>
      <c r="AQ226" s="55"/>
    </row>
    <row r="227" s="13" customFormat="1" ht="32" customHeight="1" spans="1:43">
      <c r="A227" s="56" t="s">
        <v>566</v>
      </c>
      <c r="B227" s="57" t="s">
        <v>567</v>
      </c>
      <c r="C227" s="41" t="s">
        <v>602</v>
      </c>
      <c r="D227" s="42" t="s">
        <v>86</v>
      </c>
      <c r="E227" s="42">
        <v>5</v>
      </c>
      <c r="F227" s="42" t="s">
        <v>603</v>
      </c>
      <c r="G227" s="41" t="s">
        <v>604</v>
      </c>
      <c r="H227" s="13">
        <v>1</v>
      </c>
      <c r="I227" s="42">
        <v>77.5</v>
      </c>
      <c r="J227" s="49">
        <f t="shared" si="42"/>
        <v>46.5</v>
      </c>
      <c r="K227" s="14">
        <v>71.2</v>
      </c>
      <c r="L227" s="49">
        <f t="shared" si="43"/>
        <v>28.48</v>
      </c>
      <c r="M227" s="49">
        <f t="shared" si="44"/>
        <v>74.98</v>
      </c>
      <c r="N227" s="22">
        <v>1</v>
      </c>
      <c r="O227" s="50" t="s">
        <v>24</v>
      </c>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54"/>
      <c r="AP227" s="55"/>
      <c r="AQ227" s="55"/>
    </row>
    <row r="228" s="13" customFormat="1" ht="32" customHeight="1" spans="1:43">
      <c r="A228" s="59"/>
      <c r="B228" s="60"/>
      <c r="C228" s="41" t="s">
        <v>602</v>
      </c>
      <c r="D228" s="42" t="s">
        <v>86</v>
      </c>
      <c r="E228" s="42">
        <v>5</v>
      </c>
      <c r="F228" s="42" t="s">
        <v>605</v>
      </c>
      <c r="G228" s="41" t="s">
        <v>606</v>
      </c>
      <c r="H228" s="13">
        <v>2</v>
      </c>
      <c r="I228" s="42">
        <v>72</v>
      </c>
      <c r="J228" s="49">
        <f t="shared" si="42"/>
        <v>43.2</v>
      </c>
      <c r="K228" s="14">
        <v>77</v>
      </c>
      <c r="L228" s="49">
        <f t="shared" si="43"/>
        <v>30.8</v>
      </c>
      <c r="M228" s="49">
        <f t="shared" si="44"/>
        <v>74</v>
      </c>
      <c r="N228" s="22">
        <v>2</v>
      </c>
      <c r="O228" s="50" t="s">
        <v>24</v>
      </c>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54"/>
      <c r="AP228" s="55"/>
      <c r="AQ228" s="55"/>
    </row>
    <row r="229" s="13" customFormat="1" ht="32" customHeight="1" spans="1:43">
      <c r="A229" s="59"/>
      <c r="B229" s="60"/>
      <c r="C229" s="41" t="s">
        <v>602</v>
      </c>
      <c r="D229" s="42" t="s">
        <v>86</v>
      </c>
      <c r="E229" s="42">
        <v>5</v>
      </c>
      <c r="F229" s="42" t="s">
        <v>607</v>
      </c>
      <c r="G229" s="41" t="s">
        <v>608</v>
      </c>
      <c r="H229" s="13">
        <v>3</v>
      </c>
      <c r="I229" s="42">
        <v>66</v>
      </c>
      <c r="J229" s="49">
        <f t="shared" si="42"/>
        <v>39.6</v>
      </c>
      <c r="K229" s="14">
        <v>75.3</v>
      </c>
      <c r="L229" s="49">
        <f t="shared" si="43"/>
        <v>30.12</v>
      </c>
      <c r="M229" s="49">
        <f t="shared" si="44"/>
        <v>69.72</v>
      </c>
      <c r="N229" s="22">
        <v>5</v>
      </c>
      <c r="O229" s="50" t="s">
        <v>24</v>
      </c>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54"/>
      <c r="AP229" s="55"/>
      <c r="AQ229" s="55"/>
    </row>
    <row r="230" s="13" customFormat="1" ht="32" customHeight="1" spans="1:43">
      <c r="A230" s="59"/>
      <c r="B230" s="60"/>
      <c r="C230" s="41" t="s">
        <v>602</v>
      </c>
      <c r="D230" s="42" t="s">
        <v>86</v>
      </c>
      <c r="E230" s="42">
        <v>5</v>
      </c>
      <c r="F230" s="42" t="s">
        <v>609</v>
      </c>
      <c r="G230" s="41" t="s">
        <v>610</v>
      </c>
      <c r="H230" s="13">
        <v>4</v>
      </c>
      <c r="I230" s="42">
        <v>65.5</v>
      </c>
      <c r="J230" s="49">
        <f t="shared" si="42"/>
        <v>39.3</v>
      </c>
      <c r="K230" s="14">
        <v>74.5</v>
      </c>
      <c r="L230" s="49">
        <f t="shared" si="43"/>
        <v>29.8</v>
      </c>
      <c r="M230" s="49">
        <f t="shared" si="44"/>
        <v>69.1</v>
      </c>
      <c r="N230" s="22">
        <v>7</v>
      </c>
      <c r="O230" s="14"/>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54"/>
      <c r="AP230" s="55"/>
      <c r="AQ230" s="55"/>
    </row>
    <row r="231" s="13" customFormat="1" ht="32" customHeight="1" spans="1:43">
      <c r="A231" s="59"/>
      <c r="B231" s="60"/>
      <c r="C231" s="41" t="s">
        <v>602</v>
      </c>
      <c r="D231" s="42" t="s">
        <v>86</v>
      </c>
      <c r="E231" s="42">
        <v>5</v>
      </c>
      <c r="F231" s="42" t="s">
        <v>611</v>
      </c>
      <c r="G231" s="41" t="s">
        <v>612</v>
      </c>
      <c r="H231" s="13">
        <v>4</v>
      </c>
      <c r="I231" s="42">
        <v>65.5</v>
      </c>
      <c r="J231" s="49">
        <f t="shared" si="42"/>
        <v>39.3</v>
      </c>
      <c r="K231" s="14">
        <v>75.3</v>
      </c>
      <c r="L231" s="49">
        <f t="shared" si="43"/>
        <v>30.12</v>
      </c>
      <c r="M231" s="49">
        <f t="shared" si="44"/>
        <v>69.42</v>
      </c>
      <c r="N231" s="22">
        <v>6</v>
      </c>
      <c r="O231" s="14"/>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54"/>
      <c r="AP231" s="55"/>
      <c r="AQ231" s="55"/>
    </row>
    <row r="232" s="13" customFormat="1" ht="32" customHeight="1" spans="1:43">
      <c r="A232" s="59"/>
      <c r="B232" s="60"/>
      <c r="C232" s="41" t="s">
        <v>602</v>
      </c>
      <c r="D232" s="42" t="s">
        <v>86</v>
      </c>
      <c r="E232" s="42">
        <v>5</v>
      </c>
      <c r="F232" s="42" t="s">
        <v>613</v>
      </c>
      <c r="G232" s="41" t="s">
        <v>614</v>
      </c>
      <c r="H232" s="13">
        <v>6</v>
      </c>
      <c r="I232" s="42">
        <v>65</v>
      </c>
      <c r="J232" s="49">
        <f t="shared" si="42"/>
        <v>39</v>
      </c>
      <c r="K232" s="14">
        <v>77.5</v>
      </c>
      <c r="L232" s="49">
        <f t="shared" si="43"/>
        <v>31</v>
      </c>
      <c r="M232" s="49">
        <f t="shared" si="44"/>
        <v>70</v>
      </c>
      <c r="N232" s="22">
        <v>4</v>
      </c>
      <c r="O232" s="50" t="s">
        <v>24</v>
      </c>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54"/>
      <c r="AP232" s="55"/>
      <c r="AQ232" s="55"/>
    </row>
    <row r="233" s="13" customFormat="1" ht="32" customHeight="1" spans="1:43">
      <c r="A233" s="59"/>
      <c r="B233" s="60"/>
      <c r="C233" s="41" t="s">
        <v>602</v>
      </c>
      <c r="D233" s="42" t="s">
        <v>86</v>
      </c>
      <c r="E233" s="42">
        <v>5</v>
      </c>
      <c r="F233" s="42" t="s">
        <v>615</v>
      </c>
      <c r="G233" s="41" t="s">
        <v>616</v>
      </c>
      <c r="H233" s="13">
        <v>6</v>
      </c>
      <c r="I233" s="42">
        <v>65</v>
      </c>
      <c r="J233" s="49">
        <f t="shared" si="42"/>
        <v>39</v>
      </c>
      <c r="K233" s="14">
        <v>80</v>
      </c>
      <c r="L233" s="49">
        <f t="shared" si="43"/>
        <v>32</v>
      </c>
      <c r="M233" s="49">
        <f t="shared" si="44"/>
        <v>71</v>
      </c>
      <c r="N233" s="22">
        <v>3</v>
      </c>
      <c r="O233" s="50" t="s">
        <v>24</v>
      </c>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54"/>
      <c r="AP233" s="55"/>
      <c r="AQ233" s="55"/>
    </row>
    <row r="234" s="13" customFormat="1" ht="32" customHeight="1" spans="1:43">
      <c r="A234" s="59"/>
      <c r="B234" s="60"/>
      <c r="C234" s="41" t="s">
        <v>602</v>
      </c>
      <c r="D234" s="42" t="s">
        <v>86</v>
      </c>
      <c r="E234" s="42">
        <v>5</v>
      </c>
      <c r="F234" s="42" t="s">
        <v>617</v>
      </c>
      <c r="G234" s="41" t="s">
        <v>618</v>
      </c>
      <c r="H234" s="13">
        <v>8</v>
      </c>
      <c r="I234" s="42">
        <v>63</v>
      </c>
      <c r="J234" s="49">
        <f t="shared" si="42"/>
        <v>37.8</v>
      </c>
      <c r="K234" s="14">
        <v>67.2</v>
      </c>
      <c r="L234" s="49">
        <f t="shared" si="43"/>
        <v>26.88</v>
      </c>
      <c r="M234" s="49">
        <f t="shared" si="44"/>
        <v>64.68</v>
      </c>
      <c r="N234" s="22">
        <v>12</v>
      </c>
      <c r="O234" s="14"/>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54"/>
      <c r="AP234" s="55"/>
      <c r="AQ234" s="55"/>
    </row>
    <row r="235" s="13" customFormat="1" ht="32" customHeight="1" spans="1:43">
      <c r="A235" s="59"/>
      <c r="B235" s="60"/>
      <c r="C235" s="41" t="s">
        <v>602</v>
      </c>
      <c r="D235" s="42" t="s">
        <v>86</v>
      </c>
      <c r="E235" s="42">
        <v>5</v>
      </c>
      <c r="F235" s="42" t="s">
        <v>619</v>
      </c>
      <c r="G235" s="41" t="s">
        <v>620</v>
      </c>
      <c r="H235" s="13">
        <v>8</v>
      </c>
      <c r="I235" s="42">
        <v>63</v>
      </c>
      <c r="J235" s="49">
        <f t="shared" si="42"/>
        <v>37.8</v>
      </c>
      <c r="K235" s="14">
        <v>77.3</v>
      </c>
      <c r="L235" s="49">
        <f t="shared" si="43"/>
        <v>30.92</v>
      </c>
      <c r="M235" s="49">
        <f t="shared" si="44"/>
        <v>68.72</v>
      </c>
      <c r="N235" s="22">
        <v>8</v>
      </c>
      <c r="O235" s="14"/>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54"/>
      <c r="AP235" s="55"/>
      <c r="AQ235" s="55"/>
    </row>
    <row r="236" s="13" customFormat="1" ht="32" customHeight="1" spans="1:43">
      <c r="A236" s="59"/>
      <c r="B236" s="60"/>
      <c r="C236" s="41" t="s">
        <v>602</v>
      </c>
      <c r="D236" s="42" t="s">
        <v>86</v>
      </c>
      <c r="E236" s="42">
        <v>5</v>
      </c>
      <c r="F236" s="42" t="s">
        <v>621</v>
      </c>
      <c r="G236" s="41" t="s">
        <v>622</v>
      </c>
      <c r="H236" s="13">
        <v>10</v>
      </c>
      <c r="I236" s="42">
        <v>62.5</v>
      </c>
      <c r="J236" s="49">
        <f t="shared" si="42"/>
        <v>37.5</v>
      </c>
      <c r="K236" s="14">
        <v>72.1</v>
      </c>
      <c r="L236" s="49">
        <f t="shared" si="43"/>
        <v>28.84</v>
      </c>
      <c r="M236" s="49">
        <f t="shared" si="44"/>
        <v>66.34</v>
      </c>
      <c r="N236" s="22">
        <v>11</v>
      </c>
      <c r="O236" s="14"/>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54"/>
      <c r="AP236" s="55"/>
      <c r="AQ236" s="55"/>
    </row>
    <row r="237" s="13" customFormat="1" ht="32" customHeight="1" spans="1:43">
      <c r="A237" s="59"/>
      <c r="B237" s="60"/>
      <c r="C237" s="41" t="s">
        <v>602</v>
      </c>
      <c r="D237" s="42" t="s">
        <v>86</v>
      </c>
      <c r="E237" s="42">
        <v>5</v>
      </c>
      <c r="F237" s="42" t="s">
        <v>623</v>
      </c>
      <c r="G237" s="41" t="s">
        <v>624</v>
      </c>
      <c r="H237" s="13">
        <v>10</v>
      </c>
      <c r="I237" s="42">
        <v>62.5</v>
      </c>
      <c r="J237" s="49">
        <f t="shared" si="42"/>
        <v>37.5</v>
      </c>
      <c r="K237" s="14">
        <v>74.8</v>
      </c>
      <c r="L237" s="49">
        <f t="shared" si="43"/>
        <v>29.92</v>
      </c>
      <c r="M237" s="49">
        <f t="shared" si="44"/>
        <v>67.42</v>
      </c>
      <c r="N237" s="22">
        <v>9</v>
      </c>
      <c r="O237" s="14"/>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54"/>
      <c r="AP237" s="55"/>
      <c r="AQ237" s="55"/>
    </row>
    <row r="238" s="13" customFormat="1" ht="32" customHeight="1" spans="1:43">
      <c r="A238" s="59"/>
      <c r="B238" s="60"/>
      <c r="C238" s="41" t="s">
        <v>602</v>
      </c>
      <c r="D238" s="42" t="s">
        <v>86</v>
      </c>
      <c r="E238" s="42">
        <v>5</v>
      </c>
      <c r="F238" s="42" t="s">
        <v>625</v>
      </c>
      <c r="G238" s="41" t="s">
        <v>626</v>
      </c>
      <c r="H238" s="13">
        <v>12</v>
      </c>
      <c r="I238" s="42">
        <v>62</v>
      </c>
      <c r="J238" s="49">
        <f t="shared" si="42"/>
        <v>37.2</v>
      </c>
      <c r="K238" s="14">
        <v>74.9</v>
      </c>
      <c r="L238" s="49">
        <f t="shared" si="43"/>
        <v>29.96</v>
      </c>
      <c r="M238" s="49">
        <f t="shared" si="44"/>
        <v>67.16</v>
      </c>
      <c r="N238" s="22">
        <v>10</v>
      </c>
      <c r="O238" s="14"/>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54"/>
      <c r="AP238" s="55"/>
      <c r="AQ238" s="55"/>
    </row>
    <row r="239" s="13" customFormat="1" ht="32" customHeight="1" spans="1:43">
      <c r="A239" s="59"/>
      <c r="B239" s="60"/>
      <c r="C239" s="41" t="s">
        <v>602</v>
      </c>
      <c r="D239" s="42" t="s">
        <v>86</v>
      </c>
      <c r="E239" s="42">
        <v>5</v>
      </c>
      <c r="F239" s="42" t="s">
        <v>627</v>
      </c>
      <c r="G239" s="41" t="s">
        <v>628</v>
      </c>
      <c r="H239" s="13">
        <v>13</v>
      </c>
      <c r="I239" s="42">
        <v>61</v>
      </c>
      <c r="J239" s="49">
        <f t="shared" si="42"/>
        <v>36.6</v>
      </c>
      <c r="K239" s="14">
        <v>64.3</v>
      </c>
      <c r="L239" s="49">
        <f t="shared" si="43"/>
        <v>25.72</v>
      </c>
      <c r="M239" s="49">
        <f t="shared" si="44"/>
        <v>62.32</v>
      </c>
      <c r="N239" s="22">
        <v>15</v>
      </c>
      <c r="O239" s="14"/>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54"/>
      <c r="AP239" s="55"/>
      <c r="AQ239" s="55"/>
    </row>
    <row r="240" s="13" customFormat="1" ht="32" customHeight="1" spans="1:43">
      <c r="A240" s="59"/>
      <c r="B240" s="60"/>
      <c r="C240" s="41" t="s">
        <v>602</v>
      </c>
      <c r="D240" s="42" t="s">
        <v>86</v>
      </c>
      <c r="E240" s="42">
        <v>5</v>
      </c>
      <c r="F240" s="42" t="s">
        <v>629</v>
      </c>
      <c r="G240" s="41" t="s">
        <v>630</v>
      </c>
      <c r="H240" s="13">
        <v>15</v>
      </c>
      <c r="I240" s="42">
        <v>59</v>
      </c>
      <c r="J240" s="49">
        <f t="shared" si="42"/>
        <v>35.4</v>
      </c>
      <c r="K240" s="14">
        <v>73.2</v>
      </c>
      <c r="L240" s="49">
        <f t="shared" si="43"/>
        <v>29.28</v>
      </c>
      <c r="M240" s="49">
        <f t="shared" si="44"/>
        <v>64.68</v>
      </c>
      <c r="N240" s="22">
        <v>13</v>
      </c>
      <c r="O240" s="14"/>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54"/>
      <c r="AP240" s="55"/>
      <c r="AQ240" s="55"/>
    </row>
    <row r="241" s="13" customFormat="1" ht="32" customHeight="1" spans="1:43">
      <c r="A241" s="59"/>
      <c r="B241" s="60"/>
      <c r="C241" s="41" t="s">
        <v>602</v>
      </c>
      <c r="D241" s="42" t="s">
        <v>86</v>
      </c>
      <c r="E241" s="42">
        <v>5</v>
      </c>
      <c r="F241" s="42" t="s">
        <v>631</v>
      </c>
      <c r="G241" s="41" t="s">
        <v>632</v>
      </c>
      <c r="H241" s="13">
        <v>16</v>
      </c>
      <c r="I241" s="42">
        <v>58.5</v>
      </c>
      <c r="J241" s="49">
        <f t="shared" si="42"/>
        <v>35.1</v>
      </c>
      <c r="K241" s="14">
        <v>72.2</v>
      </c>
      <c r="L241" s="49">
        <f t="shared" si="43"/>
        <v>28.88</v>
      </c>
      <c r="M241" s="49">
        <f t="shared" si="44"/>
        <v>63.98</v>
      </c>
      <c r="N241" s="22">
        <v>14</v>
      </c>
      <c r="O241" s="14"/>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54"/>
      <c r="AP241" s="55"/>
      <c r="AQ241" s="55"/>
    </row>
    <row r="242" s="13" customFormat="1" ht="32" customHeight="1" spans="1:43">
      <c r="A242" s="59"/>
      <c r="B242" s="60"/>
      <c r="C242" s="41" t="s">
        <v>602</v>
      </c>
      <c r="D242" s="42" t="s">
        <v>86</v>
      </c>
      <c r="E242" s="42">
        <v>5</v>
      </c>
      <c r="F242" s="42" t="s">
        <v>633</v>
      </c>
      <c r="G242" s="41" t="s">
        <v>634</v>
      </c>
      <c r="H242" s="13">
        <v>16</v>
      </c>
      <c r="I242" s="42">
        <v>58.5</v>
      </c>
      <c r="J242" s="49">
        <f t="shared" si="42"/>
        <v>35.1</v>
      </c>
      <c r="K242" s="14">
        <v>66.8</v>
      </c>
      <c r="L242" s="49">
        <f t="shared" si="43"/>
        <v>26.72</v>
      </c>
      <c r="M242" s="49">
        <f t="shared" si="44"/>
        <v>61.82</v>
      </c>
      <c r="N242" s="22">
        <v>16</v>
      </c>
      <c r="O242" s="14"/>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54"/>
      <c r="AP242" s="55"/>
      <c r="AQ242" s="55"/>
    </row>
    <row r="243" s="13" customFormat="1" ht="30" customHeight="1" spans="1:43">
      <c r="A243" s="16" t="s">
        <v>566</v>
      </c>
      <c r="B243" s="13" t="s">
        <v>567</v>
      </c>
      <c r="C243" s="41" t="s">
        <v>635</v>
      </c>
      <c r="D243" s="42" t="s">
        <v>86</v>
      </c>
      <c r="E243" s="42">
        <v>2</v>
      </c>
      <c r="F243" s="42" t="s">
        <v>636</v>
      </c>
      <c r="G243" s="41" t="s">
        <v>637</v>
      </c>
      <c r="H243" s="13">
        <v>1</v>
      </c>
      <c r="I243" s="42">
        <v>61</v>
      </c>
      <c r="J243" s="49">
        <f t="shared" ref="J243:J256" si="45">I243*0.6</f>
        <v>36.6</v>
      </c>
      <c r="K243" s="14">
        <v>78</v>
      </c>
      <c r="L243" s="49">
        <f t="shared" ref="L243:L256" si="46">K243*0.4</f>
        <v>31.2</v>
      </c>
      <c r="M243" s="49">
        <f t="shared" ref="M243:M256" si="47">J243+L243</f>
        <v>67.8</v>
      </c>
      <c r="N243" s="22">
        <v>1</v>
      </c>
      <c r="O243" s="50" t="s">
        <v>24</v>
      </c>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54"/>
      <c r="AP243" s="55"/>
      <c r="AQ243" s="55"/>
    </row>
    <row r="244" s="13" customFormat="1" ht="30" customHeight="1" spans="1:43">
      <c r="A244" s="16"/>
      <c r="C244" s="41" t="s">
        <v>635</v>
      </c>
      <c r="D244" s="42" t="s">
        <v>86</v>
      </c>
      <c r="E244" s="42">
        <v>2</v>
      </c>
      <c r="F244" s="42" t="s">
        <v>638</v>
      </c>
      <c r="G244" s="41" t="s">
        <v>639</v>
      </c>
      <c r="H244" s="13">
        <v>2</v>
      </c>
      <c r="I244" s="42">
        <v>48</v>
      </c>
      <c r="J244" s="49">
        <f t="shared" si="45"/>
        <v>28.8</v>
      </c>
      <c r="K244" s="14">
        <v>78.3</v>
      </c>
      <c r="L244" s="49">
        <f t="shared" si="46"/>
        <v>31.32</v>
      </c>
      <c r="M244" s="49">
        <f t="shared" si="47"/>
        <v>60.12</v>
      </c>
      <c r="N244" s="22">
        <v>2</v>
      </c>
      <c r="O244" s="50" t="s">
        <v>24</v>
      </c>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54"/>
      <c r="AP244" s="55"/>
      <c r="AQ244" s="55"/>
    </row>
    <row r="245" s="13" customFormat="1" ht="30" customHeight="1" spans="1:43">
      <c r="A245" s="56" t="s">
        <v>566</v>
      </c>
      <c r="B245" s="57" t="s">
        <v>567</v>
      </c>
      <c r="C245" s="41" t="s">
        <v>640</v>
      </c>
      <c r="D245" s="42" t="s">
        <v>86</v>
      </c>
      <c r="E245" s="42">
        <v>2</v>
      </c>
      <c r="F245" s="42" t="s">
        <v>641</v>
      </c>
      <c r="G245" s="41" t="s">
        <v>642</v>
      </c>
      <c r="H245" s="13">
        <v>1</v>
      </c>
      <c r="I245" s="42">
        <v>53</v>
      </c>
      <c r="J245" s="49">
        <f t="shared" si="45"/>
        <v>31.8</v>
      </c>
      <c r="K245" s="14">
        <v>76.1</v>
      </c>
      <c r="L245" s="49">
        <f t="shared" si="46"/>
        <v>30.44</v>
      </c>
      <c r="M245" s="49">
        <f t="shared" si="47"/>
        <v>62.24</v>
      </c>
      <c r="N245" s="22">
        <v>1</v>
      </c>
      <c r="O245" s="50" t="s">
        <v>24</v>
      </c>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54"/>
      <c r="AP245" s="55"/>
      <c r="AQ245" s="55"/>
    </row>
    <row r="246" s="13" customFormat="1" ht="30" customHeight="1" spans="1:43">
      <c r="A246" s="59"/>
      <c r="B246" s="60"/>
      <c r="C246" s="41" t="s">
        <v>640</v>
      </c>
      <c r="D246" s="42" t="s">
        <v>86</v>
      </c>
      <c r="E246" s="42">
        <v>2</v>
      </c>
      <c r="F246" s="42" t="s">
        <v>643</v>
      </c>
      <c r="G246" s="41" t="s">
        <v>644</v>
      </c>
      <c r="H246" s="13">
        <v>2</v>
      </c>
      <c r="I246" s="42">
        <v>48</v>
      </c>
      <c r="J246" s="49">
        <f t="shared" si="45"/>
        <v>28.8</v>
      </c>
      <c r="K246" s="14">
        <v>76.8</v>
      </c>
      <c r="L246" s="49">
        <f t="shared" si="46"/>
        <v>30.72</v>
      </c>
      <c r="M246" s="49">
        <f t="shared" si="47"/>
        <v>59.52</v>
      </c>
      <c r="N246" s="22">
        <v>2</v>
      </c>
      <c r="O246" s="50" t="s">
        <v>24</v>
      </c>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54"/>
      <c r="AP246" s="55"/>
      <c r="AQ246" s="55"/>
    </row>
    <row r="247" s="13" customFormat="1" ht="30" customHeight="1" spans="1:43">
      <c r="A247" s="59"/>
      <c r="B247" s="60"/>
      <c r="C247" s="41" t="s">
        <v>640</v>
      </c>
      <c r="D247" s="42" t="s">
        <v>86</v>
      </c>
      <c r="E247" s="42">
        <v>2</v>
      </c>
      <c r="F247" s="42" t="s">
        <v>645</v>
      </c>
      <c r="G247" s="41" t="s">
        <v>646</v>
      </c>
      <c r="H247" s="13">
        <v>3</v>
      </c>
      <c r="I247" s="42">
        <v>41</v>
      </c>
      <c r="J247" s="49">
        <f t="shared" si="45"/>
        <v>24.6</v>
      </c>
      <c r="K247" s="14">
        <v>77.8</v>
      </c>
      <c r="L247" s="49">
        <f t="shared" si="46"/>
        <v>31.12</v>
      </c>
      <c r="M247" s="49">
        <f t="shared" si="47"/>
        <v>55.72</v>
      </c>
      <c r="N247" s="22">
        <v>3</v>
      </c>
      <c r="O247" s="14"/>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54"/>
      <c r="AP247" s="55"/>
      <c r="AQ247" s="55"/>
    </row>
    <row r="248" s="13" customFormat="1" ht="30" customHeight="1" spans="1:43">
      <c r="A248" s="59"/>
      <c r="B248" s="60"/>
      <c r="C248" s="41" t="s">
        <v>640</v>
      </c>
      <c r="D248" s="42" t="s">
        <v>86</v>
      </c>
      <c r="E248" s="42">
        <v>2</v>
      </c>
      <c r="F248" s="42" t="s">
        <v>647</v>
      </c>
      <c r="G248" s="41" t="s">
        <v>648</v>
      </c>
      <c r="H248" s="13">
        <v>3</v>
      </c>
      <c r="I248" s="42">
        <v>41</v>
      </c>
      <c r="J248" s="49">
        <f t="shared" si="45"/>
        <v>24.6</v>
      </c>
      <c r="K248" s="14">
        <v>77.1</v>
      </c>
      <c r="L248" s="49">
        <f t="shared" si="46"/>
        <v>30.84</v>
      </c>
      <c r="M248" s="49">
        <f t="shared" si="47"/>
        <v>55.44</v>
      </c>
      <c r="N248" s="22">
        <v>4</v>
      </c>
      <c r="O248" s="14"/>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54"/>
      <c r="AP248" s="55"/>
      <c r="AQ248" s="55"/>
    </row>
    <row r="249" s="13" customFormat="1" ht="30" customHeight="1" spans="1:43">
      <c r="A249" s="59"/>
      <c r="B249" s="60"/>
      <c r="C249" s="41" t="s">
        <v>640</v>
      </c>
      <c r="D249" s="42" t="s">
        <v>86</v>
      </c>
      <c r="E249" s="42">
        <v>2</v>
      </c>
      <c r="F249" s="42" t="s">
        <v>649</v>
      </c>
      <c r="G249" s="41" t="s">
        <v>650</v>
      </c>
      <c r="H249" s="13">
        <v>3</v>
      </c>
      <c r="I249" s="42">
        <v>41</v>
      </c>
      <c r="J249" s="49">
        <f t="shared" si="45"/>
        <v>24.6</v>
      </c>
      <c r="K249" s="14">
        <v>75.4</v>
      </c>
      <c r="L249" s="49">
        <f t="shared" si="46"/>
        <v>30.16</v>
      </c>
      <c r="M249" s="49">
        <f t="shared" si="47"/>
        <v>54.76</v>
      </c>
      <c r="N249" s="22">
        <v>5</v>
      </c>
      <c r="O249" s="14"/>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54"/>
      <c r="AP249" s="55"/>
      <c r="AQ249" s="55"/>
    </row>
    <row r="250" s="13" customFormat="1" ht="30" customHeight="1" spans="1:43">
      <c r="A250" s="58"/>
      <c r="B250" s="32"/>
      <c r="C250" s="41" t="s">
        <v>640</v>
      </c>
      <c r="D250" s="42" t="s">
        <v>86</v>
      </c>
      <c r="E250" s="42">
        <v>2</v>
      </c>
      <c r="F250" s="42" t="s">
        <v>651</v>
      </c>
      <c r="G250" s="41" t="s">
        <v>652</v>
      </c>
      <c r="H250" s="13">
        <v>6</v>
      </c>
      <c r="I250" s="42">
        <v>39.5</v>
      </c>
      <c r="J250" s="49">
        <f t="shared" si="45"/>
        <v>23.7</v>
      </c>
      <c r="K250" s="14">
        <v>72.2</v>
      </c>
      <c r="L250" s="49">
        <f t="shared" si="46"/>
        <v>28.88</v>
      </c>
      <c r="M250" s="49">
        <f t="shared" si="47"/>
        <v>52.58</v>
      </c>
      <c r="N250" s="22">
        <v>6</v>
      </c>
      <c r="O250" s="14"/>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54"/>
      <c r="AP250" s="55"/>
      <c r="AQ250" s="55"/>
    </row>
    <row r="251" s="13" customFormat="1" ht="30" customHeight="1" spans="1:43">
      <c r="A251" s="56" t="s">
        <v>566</v>
      </c>
      <c r="B251" s="57" t="s">
        <v>567</v>
      </c>
      <c r="C251" s="41" t="s">
        <v>653</v>
      </c>
      <c r="D251" s="42" t="s">
        <v>86</v>
      </c>
      <c r="E251" s="42">
        <v>2</v>
      </c>
      <c r="F251" s="42" t="s">
        <v>654</v>
      </c>
      <c r="G251" s="41" t="s">
        <v>655</v>
      </c>
      <c r="H251" s="13">
        <v>1</v>
      </c>
      <c r="I251" s="42">
        <v>57.5</v>
      </c>
      <c r="J251" s="49">
        <f t="shared" si="45"/>
        <v>34.5</v>
      </c>
      <c r="K251" s="14">
        <v>76</v>
      </c>
      <c r="L251" s="49">
        <f t="shared" si="46"/>
        <v>30.4</v>
      </c>
      <c r="M251" s="49">
        <f t="shared" si="47"/>
        <v>64.9</v>
      </c>
      <c r="N251" s="22">
        <v>1</v>
      </c>
      <c r="O251" s="50" t="s">
        <v>24</v>
      </c>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54"/>
      <c r="AP251" s="55"/>
      <c r="AQ251" s="55"/>
    </row>
    <row r="252" s="13" customFormat="1" ht="30" customHeight="1" spans="1:43">
      <c r="A252" s="59"/>
      <c r="B252" s="60"/>
      <c r="C252" s="41" t="s">
        <v>653</v>
      </c>
      <c r="D252" s="42" t="s">
        <v>86</v>
      </c>
      <c r="E252" s="42">
        <v>2</v>
      </c>
      <c r="F252" s="42" t="s">
        <v>656</v>
      </c>
      <c r="G252" s="41" t="s">
        <v>657</v>
      </c>
      <c r="H252" s="13">
        <v>2</v>
      </c>
      <c r="I252" s="42">
        <v>47</v>
      </c>
      <c r="J252" s="49">
        <f t="shared" si="45"/>
        <v>28.2</v>
      </c>
      <c r="K252" s="14">
        <v>75.8</v>
      </c>
      <c r="L252" s="49">
        <f t="shared" si="46"/>
        <v>30.32</v>
      </c>
      <c r="M252" s="49">
        <f t="shared" si="47"/>
        <v>58.52</v>
      </c>
      <c r="N252" s="22">
        <v>2</v>
      </c>
      <c r="O252" s="50" t="s">
        <v>24</v>
      </c>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54"/>
      <c r="AP252" s="55"/>
      <c r="AQ252" s="55"/>
    </row>
    <row r="253" s="13" customFormat="1" ht="30" customHeight="1" spans="1:43">
      <c r="A253" s="58"/>
      <c r="B253" s="32"/>
      <c r="C253" s="41" t="s">
        <v>653</v>
      </c>
      <c r="D253" s="42" t="s">
        <v>86</v>
      </c>
      <c r="E253" s="42">
        <v>2</v>
      </c>
      <c r="F253" s="42" t="s">
        <v>658</v>
      </c>
      <c r="G253" s="41" t="s">
        <v>659</v>
      </c>
      <c r="H253" s="13">
        <v>3</v>
      </c>
      <c r="I253" s="42">
        <v>40.5</v>
      </c>
      <c r="J253" s="49">
        <f t="shared" si="45"/>
        <v>24.3</v>
      </c>
      <c r="K253" s="14">
        <v>79.3</v>
      </c>
      <c r="L253" s="49">
        <f t="shared" si="46"/>
        <v>31.72</v>
      </c>
      <c r="M253" s="49">
        <f t="shared" si="47"/>
        <v>56.02</v>
      </c>
      <c r="N253" s="22">
        <v>3</v>
      </c>
      <c r="O253" s="14"/>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54"/>
      <c r="AP253" s="55"/>
      <c r="AQ253" s="55"/>
    </row>
    <row r="254" s="13" customFormat="1" ht="30" customHeight="1" spans="1:43">
      <c r="A254" s="56" t="s">
        <v>660</v>
      </c>
      <c r="B254" s="57" t="s">
        <v>661</v>
      </c>
      <c r="C254" s="41" t="s">
        <v>602</v>
      </c>
      <c r="D254" s="42" t="s">
        <v>86</v>
      </c>
      <c r="E254" s="42">
        <v>1</v>
      </c>
      <c r="F254" s="42" t="s">
        <v>662</v>
      </c>
      <c r="G254" s="41" t="s">
        <v>663</v>
      </c>
      <c r="H254" s="13">
        <v>1</v>
      </c>
      <c r="I254" s="42">
        <v>72</v>
      </c>
      <c r="J254" s="49">
        <f t="shared" si="45"/>
        <v>43.2</v>
      </c>
      <c r="K254" s="14">
        <v>77.5</v>
      </c>
      <c r="L254" s="49">
        <f t="shared" si="46"/>
        <v>31</v>
      </c>
      <c r="M254" s="49">
        <f t="shared" si="47"/>
        <v>74.2</v>
      </c>
      <c r="N254" s="22">
        <v>1</v>
      </c>
      <c r="O254" s="50" t="s">
        <v>24</v>
      </c>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54"/>
      <c r="AP254" s="55"/>
      <c r="AQ254" s="55"/>
    </row>
    <row r="255" s="13" customFormat="1" ht="30" customHeight="1" spans="1:43">
      <c r="A255" s="59"/>
      <c r="B255" s="60"/>
      <c r="C255" s="41" t="s">
        <v>602</v>
      </c>
      <c r="D255" s="42" t="s">
        <v>86</v>
      </c>
      <c r="E255" s="42">
        <v>1</v>
      </c>
      <c r="F255" s="42" t="s">
        <v>664</v>
      </c>
      <c r="G255" s="41" t="s">
        <v>665</v>
      </c>
      <c r="H255" s="13">
        <v>2</v>
      </c>
      <c r="I255" s="42">
        <v>70</v>
      </c>
      <c r="J255" s="49">
        <f t="shared" si="45"/>
        <v>42</v>
      </c>
      <c r="K255" s="14">
        <v>69.1</v>
      </c>
      <c r="L255" s="49">
        <f t="shared" si="46"/>
        <v>27.64</v>
      </c>
      <c r="M255" s="49">
        <f t="shared" si="47"/>
        <v>69.64</v>
      </c>
      <c r="N255" s="22">
        <v>2</v>
      </c>
      <c r="O255" s="14"/>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54"/>
      <c r="AP255" s="55"/>
      <c r="AQ255" s="55"/>
    </row>
    <row r="256" s="13" customFormat="1" ht="30" customHeight="1" spans="1:43">
      <c r="A256" s="59"/>
      <c r="B256" s="60"/>
      <c r="C256" s="41" t="s">
        <v>602</v>
      </c>
      <c r="D256" s="42" t="s">
        <v>86</v>
      </c>
      <c r="E256" s="42">
        <v>1</v>
      </c>
      <c r="F256" s="42" t="s">
        <v>666</v>
      </c>
      <c r="G256" s="41" t="s">
        <v>667</v>
      </c>
      <c r="H256" s="13">
        <v>3</v>
      </c>
      <c r="I256" s="42">
        <v>61</v>
      </c>
      <c r="J256" s="49">
        <f t="shared" si="45"/>
        <v>36.6</v>
      </c>
      <c r="K256" s="14">
        <v>75.9</v>
      </c>
      <c r="L256" s="49">
        <f t="shared" si="46"/>
        <v>30.36</v>
      </c>
      <c r="M256" s="49">
        <f t="shared" si="47"/>
        <v>66.96</v>
      </c>
      <c r="N256" s="22">
        <v>3</v>
      </c>
      <c r="O256" s="14"/>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54"/>
      <c r="AP256" s="55"/>
      <c r="AQ256" s="55"/>
    </row>
    <row r="257" s="13" customFormat="1" ht="30" customHeight="1" spans="1:43">
      <c r="A257" s="58"/>
      <c r="B257" s="32"/>
      <c r="C257" s="41" t="s">
        <v>602</v>
      </c>
      <c r="D257" s="42" t="s">
        <v>86</v>
      </c>
      <c r="E257" s="42">
        <v>1</v>
      </c>
      <c r="F257" s="42" t="s">
        <v>668</v>
      </c>
      <c r="G257" s="41" t="s">
        <v>669</v>
      </c>
      <c r="H257" s="13">
        <v>3</v>
      </c>
      <c r="I257" s="42">
        <v>61</v>
      </c>
      <c r="J257" s="49">
        <f t="shared" ref="J257:J264" si="48">I257*0.6</f>
        <v>36.6</v>
      </c>
      <c r="K257" s="14">
        <v>66.4</v>
      </c>
      <c r="L257" s="49">
        <f t="shared" ref="L257:L259" si="49">K257*0.4</f>
        <v>26.56</v>
      </c>
      <c r="M257" s="49">
        <f t="shared" ref="M257:M259" si="50">J257+L257</f>
        <v>63.16</v>
      </c>
      <c r="N257" s="22">
        <v>4</v>
      </c>
      <c r="O257" s="14"/>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54"/>
      <c r="AP257" s="55"/>
      <c r="AQ257" s="55"/>
    </row>
    <row r="258" s="13" customFormat="1" ht="30" customHeight="1" spans="1:43">
      <c r="A258" s="16" t="s">
        <v>660</v>
      </c>
      <c r="B258" s="13" t="s">
        <v>661</v>
      </c>
      <c r="C258" s="41" t="s">
        <v>635</v>
      </c>
      <c r="D258" s="42" t="s">
        <v>86</v>
      </c>
      <c r="E258" s="42">
        <v>1</v>
      </c>
      <c r="F258" s="42" t="s">
        <v>670</v>
      </c>
      <c r="G258" s="41" t="s">
        <v>671</v>
      </c>
      <c r="H258" s="13">
        <v>1</v>
      </c>
      <c r="I258" s="42">
        <v>40</v>
      </c>
      <c r="J258" s="49">
        <f t="shared" si="48"/>
        <v>24</v>
      </c>
      <c r="K258" s="14">
        <v>74.3</v>
      </c>
      <c r="L258" s="49">
        <f t="shared" si="49"/>
        <v>29.72</v>
      </c>
      <c r="M258" s="49">
        <f t="shared" si="50"/>
        <v>53.72</v>
      </c>
      <c r="N258" s="22">
        <v>1</v>
      </c>
      <c r="O258" s="50" t="s">
        <v>24</v>
      </c>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54"/>
      <c r="AP258" s="55"/>
      <c r="AQ258" s="55"/>
    </row>
    <row r="259" s="13" customFormat="1" ht="30" customHeight="1" spans="1:43">
      <c r="A259" s="16" t="s">
        <v>660</v>
      </c>
      <c r="B259" s="13" t="s">
        <v>661</v>
      </c>
      <c r="C259" s="41" t="s">
        <v>640</v>
      </c>
      <c r="D259" s="42" t="s">
        <v>86</v>
      </c>
      <c r="E259" s="42">
        <v>1</v>
      </c>
      <c r="F259" s="42" t="s">
        <v>672</v>
      </c>
      <c r="G259" s="41" t="s">
        <v>673</v>
      </c>
      <c r="H259" s="13">
        <v>1</v>
      </c>
      <c r="I259" s="42">
        <v>46.5</v>
      </c>
      <c r="J259" s="49">
        <f t="shared" si="48"/>
        <v>27.9</v>
      </c>
      <c r="K259" s="14" t="s">
        <v>27</v>
      </c>
      <c r="L259" s="49" t="s">
        <v>27</v>
      </c>
      <c r="M259" s="49" t="s">
        <v>212</v>
      </c>
      <c r="N259" s="22"/>
      <c r="O259" s="14"/>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54"/>
      <c r="AP259" s="55"/>
      <c r="AQ259" s="55"/>
    </row>
    <row r="260" s="13" customFormat="1" ht="30" customHeight="1" spans="1:43">
      <c r="A260" s="16" t="s">
        <v>674</v>
      </c>
      <c r="B260" s="13" t="s">
        <v>675</v>
      </c>
      <c r="C260" s="41" t="s">
        <v>568</v>
      </c>
      <c r="D260" s="42" t="s">
        <v>86</v>
      </c>
      <c r="E260" s="42">
        <v>1</v>
      </c>
      <c r="F260" s="42" t="s">
        <v>676</v>
      </c>
      <c r="G260" s="41" t="s">
        <v>677</v>
      </c>
      <c r="H260" s="13">
        <v>1</v>
      </c>
      <c r="I260" s="42">
        <v>53</v>
      </c>
      <c r="J260" s="49">
        <f t="shared" si="48"/>
        <v>31.8</v>
      </c>
      <c r="K260" s="14">
        <v>81.2</v>
      </c>
      <c r="L260" s="49">
        <f t="shared" ref="L260:L264" si="51">K260*0.4</f>
        <v>32.48</v>
      </c>
      <c r="M260" s="49">
        <f t="shared" ref="M260:M264" si="52">J260+L260</f>
        <v>64.28</v>
      </c>
      <c r="N260" s="22">
        <v>1</v>
      </c>
      <c r="O260" s="50" t="s">
        <v>24</v>
      </c>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54"/>
      <c r="AP260" s="55"/>
      <c r="AQ260" s="55"/>
    </row>
    <row r="261" s="13" customFormat="1" ht="30" customHeight="1" spans="1:43">
      <c r="A261" s="16" t="s">
        <v>674</v>
      </c>
      <c r="B261" s="13" t="s">
        <v>675</v>
      </c>
      <c r="C261" s="41" t="s">
        <v>573</v>
      </c>
      <c r="D261" s="42" t="s">
        <v>86</v>
      </c>
      <c r="E261" s="42">
        <v>1</v>
      </c>
      <c r="F261" s="42" t="s">
        <v>678</v>
      </c>
      <c r="G261" s="41" t="s">
        <v>679</v>
      </c>
      <c r="H261" s="13">
        <v>1</v>
      </c>
      <c r="I261" s="42">
        <v>45</v>
      </c>
      <c r="J261" s="49">
        <f t="shared" si="48"/>
        <v>27</v>
      </c>
      <c r="K261" s="14">
        <v>77.1</v>
      </c>
      <c r="L261" s="49">
        <f t="shared" si="51"/>
        <v>30.84</v>
      </c>
      <c r="M261" s="49">
        <f t="shared" si="52"/>
        <v>57.84</v>
      </c>
      <c r="N261" s="22">
        <v>1</v>
      </c>
      <c r="O261" s="50" t="s">
        <v>24</v>
      </c>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54"/>
      <c r="AP261" s="55"/>
      <c r="AQ261" s="55"/>
    </row>
    <row r="262" s="13" customFormat="1" ht="30" customHeight="1" spans="1:43">
      <c r="A262" s="56" t="s">
        <v>674</v>
      </c>
      <c r="B262" s="57" t="s">
        <v>675</v>
      </c>
      <c r="C262" s="41" t="s">
        <v>602</v>
      </c>
      <c r="D262" s="42" t="s">
        <v>86</v>
      </c>
      <c r="E262" s="42">
        <v>1</v>
      </c>
      <c r="F262" s="42" t="s">
        <v>680</v>
      </c>
      <c r="G262" s="41" t="s">
        <v>681</v>
      </c>
      <c r="H262" s="13">
        <v>1</v>
      </c>
      <c r="I262" s="42">
        <v>63.5</v>
      </c>
      <c r="J262" s="49">
        <f t="shared" si="48"/>
        <v>38.1</v>
      </c>
      <c r="K262" s="14">
        <v>76.4</v>
      </c>
      <c r="L262" s="49">
        <f t="shared" si="51"/>
        <v>30.56</v>
      </c>
      <c r="M262" s="49">
        <f t="shared" si="52"/>
        <v>68.66</v>
      </c>
      <c r="N262" s="22">
        <v>1</v>
      </c>
      <c r="O262" s="50" t="s">
        <v>24</v>
      </c>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54"/>
      <c r="AP262" s="55"/>
      <c r="AQ262" s="55"/>
    </row>
    <row r="263" s="13" customFormat="1" ht="30" customHeight="1" spans="1:43">
      <c r="A263" s="59"/>
      <c r="B263" s="60"/>
      <c r="C263" s="41" t="s">
        <v>602</v>
      </c>
      <c r="D263" s="42" t="s">
        <v>86</v>
      </c>
      <c r="E263" s="42">
        <v>1</v>
      </c>
      <c r="F263" s="42" t="s">
        <v>682</v>
      </c>
      <c r="G263" s="41" t="s">
        <v>683</v>
      </c>
      <c r="H263" s="13">
        <v>2</v>
      </c>
      <c r="I263" s="42">
        <v>63</v>
      </c>
      <c r="J263" s="49">
        <f t="shared" si="48"/>
        <v>37.8</v>
      </c>
      <c r="K263" s="14">
        <v>76.7</v>
      </c>
      <c r="L263" s="49">
        <f t="shared" si="51"/>
        <v>30.68</v>
      </c>
      <c r="M263" s="49">
        <f t="shared" si="52"/>
        <v>68.48</v>
      </c>
      <c r="N263" s="22">
        <v>2</v>
      </c>
      <c r="O263" s="14"/>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54"/>
      <c r="AP263" s="55"/>
      <c r="AQ263" s="55"/>
    </row>
    <row r="264" s="13" customFormat="1" ht="30" customHeight="1" spans="1:43">
      <c r="A264" s="58"/>
      <c r="B264" s="32"/>
      <c r="C264" s="41" t="s">
        <v>602</v>
      </c>
      <c r="D264" s="42" t="s">
        <v>86</v>
      </c>
      <c r="E264" s="42">
        <v>1</v>
      </c>
      <c r="F264" s="42" t="s">
        <v>684</v>
      </c>
      <c r="G264" s="41" t="s">
        <v>685</v>
      </c>
      <c r="H264" s="13">
        <v>3</v>
      </c>
      <c r="I264" s="42">
        <v>59.5</v>
      </c>
      <c r="J264" s="49">
        <f t="shared" si="48"/>
        <v>35.7</v>
      </c>
      <c r="K264" s="14">
        <v>77.1</v>
      </c>
      <c r="L264" s="49">
        <f t="shared" si="51"/>
        <v>30.84</v>
      </c>
      <c r="M264" s="49">
        <f t="shared" si="52"/>
        <v>66.54</v>
      </c>
      <c r="N264" s="22">
        <v>3</v>
      </c>
      <c r="O264" s="14"/>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54"/>
      <c r="AP264" s="55"/>
      <c r="AQ264" s="55"/>
    </row>
    <row r="265" s="13" customFormat="1" ht="48" customHeight="1" spans="1:43">
      <c r="A265" s="16" t="s">
        <v>686</v>
      </c>
      <c r="B265" s="13" t="s">
        <v>687</v>
      </c>
      <c r="C265" s="41" t="s">
        <v>568</v>
      </c>
      <c r="D265" s="42" t="s">
        <v>86</v>
      </c>
      <c r="E265" s="42">
        <v>1</v>
      </c>
      <c r="F265" s="42" t="s">
        <v>688</v>
      </c>
      <c r="G265" s="41" t="s">
        <v>689</v>
      </c>
      <c r="H265" s="13">
        <v>1</v>
      </c>
      <c r="I265" s="42">
        <v>37.5</v>
      </c>
      <c r="J265" s="49">
        <f t="shared" ref="J265:J274" si="53">I265*0.6</f>
        <v>22.5</v>
      </c>
      <c r="K265" s="14">
        <v>50.8</v>
      </c>
      <c r="L265" s="49" t="s">
        <v>27</v>
      </c>
      <c r="M265" s="49" t="s">
        <v>27</v>
      </c>
      <c r="N265" s="22" t="s">
        <v>301</v>
      </c>
      <c r="O265" s="50" t="s">
        <v>27</v>
      </c>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54"/>
      <c r="AP265" s="55"/>
      <c r="AQ265" s="55"/>
    </row>
    <row r="266" s="13" customFormat="1" ht="30" customHeight="1" spans="1:43">
      <c r="A266" s="16" t="s">
        <v>690</v>
      </c>
      <c r="B266" s="13" t="s">
        <v>691</v>
      </c>
      <c r="C266" s="41" t="s">
        <v>602</v>
      </c>
      <c r="D266" s="42" t="s">
        <v>86</v>
      </c>
      <c r="E266" s="42">
        <v>1</v>
      </c>
      <c r="F266" s="42" t="s">
        <v>692</v>
      </c>
      <c r="G266" s="41" t="s">
        <v>693</v>
      </c>
      <c r="H266" s="13">
        <v>1</v>
      </c>
      <c r="I266" s="42">
        <v>57.5</v>
      </c>
      <c r="J266" s="49">
        <f t="shared" si="53"/>
        <v>34.5</v>
      </c>
      <c r="K266" s="14">
        <v>76.8</v>
      </c>
      <c r="L266" s="49">
        <f t="shared" ref="L265:L274" si="54">K266*0.4</f>
        <v>30.72</v>
      </c>
      <c r="M266" s="49">
        <f t="shared" ref="M265:M274" si="55">J266+L266</f>
        <v>65.22</v>
      </c>
      <c r="N266" s="22">
        <v>1</v>
      </c>
      <c r="O266" s="50" t="s">
        <v>24</v>
      </c>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54"/>
      <c r="AP266" s="55"/>
      <c r="AQ266" s="55"/>
    </row>
    <row r="267" s="13" customFormat="1" ht="30" customHeight="1" spans="1:43">
      <c r="A267" s="16"/>
      <c r="C267" s="41" t="s">
        <v>602</v>
      </c>
      <c r="D267" s="42" t="s">
        <v>86</v>
      </c>
      <c r="E267" s="42">
        <v>1</v>
      </c>
      <c r="F267" s="42" t="s">
        <v>694</v>
      </c>
      <c r="G267" s="41" t="s">
        <v>695</v>
      </c>
      <c r="H267" s="13">
        <v>3</v>
      </c>
      <c r="I267" s="42">
        <v>42</v>
      </c>
      <c r="J267" s="49">
        <f t="shared" si="53"/>
        <v>25.2</v>
      </c>
      <c r="K267" s="14">
        <v>74.6</v>
      </c>
      <c r="L267" s="49">
        <f t="shared" si="54"/>
        <v>29.84</v>
      </c>
      <c r="M267" s="49">
        <f t="shared" si="55"/>
        <v>55.04</v>
      </c>
      <c r="N267" s="22">
        <v>2</v>
      </c>
      <c r="O267" s="50"/>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54"/>
      <c r="AP267" s="55"/>
      <c r="AQ267" s="55"/>
    </row>
    <row r="268" s="13" customFormat="1" ht="45" customHeight="1" spans="1:43">
      <c r="A268" s="16"/>
      <c r="C268" s="41" t="s">
        <v>602</v>
      </c>
      <c r="D268" s="42" t="s">
        <v>86</v>
      </c>
      <c r="E268" s="42">
        <v>1</v>
      </c>
      <c r="F268" s="42" t="s">
        <v>696</v>
      </c>
      <c r="G268" s="41" t="s">
        <v>697</v>
      </c>
      <c r="H268" s="13">
        <v>3</v>
      </c>
      <c r="I268" s="42">
        <v>42</v>
      </c>
      <c r="J268" s="49">
        <f t="shared" si="53"/>
        <v>25.2</v>
      </c>
      <c r="K268" s="14">
        <v>49.7</v>
      </c>
      <c r="L268" s="49" t="s">
        <v>27</v>
      </c>
      <c r="M268" s="49" t="s">
        <v>27</v>
      </c>
      <c r="N268" s="22" t="s">
        <v>301</v>
      </c>
      <c r="O268" s="14"/>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54"/>
      <c r="AP268" s="55"/>
      <c r="AQ268" s="55"/>
    </row>
    <row r="269" s="13" customFormat="1" ht="30" customHeight="1" spans="1:43">
      <c r="A269" s="41" t="s">
        <v>698</v>
      </c>
      <c r="B269" s="42" t="s">
        <v>699</v>
      </c>
      <c r="C269" s="41" t="s">
        <v>602</v>
      </c>
      <c r="D269" s="42" t="s">
        <v>86</v>
      </c>
      <c r="E269" s="42">
        <v>1</v>
      </c>
      <c r="F269" s="42" t="s">
        <v>700</v>
      </c>
      <c r="G269" s="41" t="s">
        <v>701</v>
      </c>
      <c r="H269" s="13">
        <v>1</v>
      </c>
      <c r="I269" s="42">
        <v>66.5</v>
      </c>
      <c r="J269" s="49">
        <f t="shared" si="53"/>
        <v>39.9</v>
      </c>
      <c r="K269" s="14">
        <v>73.8</v>
      </c>
      <c r="L269" s="49">
        <f t="shared" si="54"/>
        <v>29.52</v>
      </c>
      <c r="M269" s="49">
        <f t="shared" si="55"/>
        <v>69.42</v>
      </c>
      <c r="N269" s="22">
        <v>1</v>
      </c>
      <c r="O269" s="50" t="s">
        <v>24</v>
      </c>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54"/>
      <c r="AP269" s="55"/>
      <c r="AQ269" s="55"/>
    </row>
    <row r="270" s="13" customFormat="1" ht="30" customHeight="1" spans="1:43">
      <c r="A270" s="41" t="s">
        <v>702</v>
      </c>
      <c r="B270" s="42" t="s">
        <v>703</v>
      </c>
      <c r="C270" s="41" t="s">
        <v>635</v>
      </c>
      <c r="D270" s="42" t="s">
        <v>86</v>
      </c>
      <c r="E270" s="42">
        <v>1</v>
      </c>
      <c r="F270" s="42" t="s">
        <v>704</v>
      </c>
      <c r="G270" s="41" t="s">
        <v>705</v>
      </c>
      <c r="H270" s="13">
        <v>1</v>
      </c>
      <c r="I270" s="42">
        <v>47</v>
      </c>
      <c r="J270" s="49">
        <f t="shared" si="53"/>
        <v>28.2</v>
      </c>
      <c r="K270" s="14">
        <v>76.1</v>
      </c>
      <c r="L270" s="49">
        <f t="shared" si="54"/>
        <v>30.44</v>
      </c>
      <c r="M270" s="49">
        <f t="shared" si="55"/>
        <v>58.64</v>
      </c>
      <c r="N270" s="22">
        <v>1</v>
      </c>
      <c r="O270" s="50" t="s">
        <v>24</v>
      </c>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54"/>
      <c r="AP270" s="55"/>
      <c r="AQ270" s="55"/>
    </row>
    <row r="271" s="13" customFormat="1" ht="30" customHeight="1" spans="1:43">
      <c r="A271" s="41" t="s">
        <v>702</v>
      </c>
      <c r="B271" s="42" t="s">
        <v>703</v>
      </c>
      <c r="C271" s="41" t="s">
        <v>640</v>
      </c>
      <c r="D271" s="42" t="s">
        <v>86</v>
      </c>
      <c r="E271" s="42">
        <v>1</v>
      </c>
      <c r="F271" s="42" t="s">
        <v>706</v>
      </c>
      <c r="G271" s="41" t="s">
        <v>707</v>
      </c>
      <c r="H271" s="13">
        <v>1</v>
      </c>
      <c r="I271" s="42">
        <v>36</v>
      </c>
      <c r="J271" s="49">
        <f t="shared" si="53"/>
        <v>21.6</v>
      </c>
      <c r="K271" s="14">
        <v>76.2</v>
      </c>
      <c r="L271" s="49">
        <f t="shared" si="54"/>
        <v>30.48</v>
      </c>
      <c r="M271" s="49">
        <f t="shared" si="55"/>
        <v>52.08</v>
      </c>
      <c r="N271" s="22">
        <v>1</v>
      </c>
      <c r="O271" s="50" t="s">
        <v>24</v>
      </c>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54"/>
      <c r="AP271" s="55"/>
      <c r="AQ271" s="55"/>
    </row>
    <row r="272" s="13" customFormat="1" ht="30" customHeight="1" spans="1:43">
      <c r="A272" s="41" t="s">
        <v>708</v>
      </c>
      <c r="B272" s="42" t="s">
        <v>709</v>
      </c>
      <c r="C272" s="41" t="s">
        <v>635</v>
      </c>
      <c r="D272" s="42" t="s">
        <v>86</v>
      </c>
      <c r="E272" s="42">
        <v>1</v>
      </c>
      <c r="F272" s="42" t="s">
        <v>710</v>
      </c>
      <c r="G272" s="41" t="s">
        <v>711</v>
      </c>
      <c r="H272" s="13">
        <v>1</v>
      </c>
      <c r="I272" s="42">
        <v>42</v>
      </c>
      <c r="J272" s="49">
        <f t="shared" si="53"/>
        <v>25.2</v>
      </c>
      <c r="K272" s="14">
        <v>71</v>
      </c>
      <c r="L272" s="49">
        <f t="shared" si="54"/>
        <v>28.4</v>
      </c>
      <c r="M272" s="49">
        <f t="shared" si="55"/>
        <v>53.6</v>
      </c>
      <c r="N272" s="22">
        <v>1</v>
      </c>
      <c r="O272" s="50" t="s">
        <v>24</v>
      </c>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54"/>
      <c r="AP272" s="55"/>
      <c r="AQ272" s="55"/>
    </row>
    <row r="273" s="13" customFormat="1" ht="30" customHeight="1" spans="1:43">
      <c r="A273" s="41" t="s">
        <v>712</v>
      </c>
      <c r="B273" s="42" t="s">
        <v>713</v>
      </c>
      <c r="C273" s="41" t="s">
        <v>635</v>
      </c>
      <c r="D273" s="42" t="s">
        <v>86</v>
      </c>
      <c r="E273" s="42">
        <v>1</v>
      </c>
      <c r="F273" s="42" t="s">
        <v>714</v>
      </c>
      <c r="G273" s="41" t="s">
        <v>715</v>
      </c>
      <c r="H273" s="13">
        <v>1</v>
      </c>
      <c r="I273" s="42">
        <v>41.5</v>
      </c>
      <c r="J273" s="49">
        <f t="shared" si="53"/>
        <v>24.9</v>
      </c>
      <c r="K273" s="14">
        <v>76.1</v>
      </c>
      <c r="L273" s="49">
        <f t="shared" si="54"/>
        <v>30.44</v>
      </c>
      <c r="M273" s="49">
        <f t="shared" si="55"/>
        <v>55.34</v>
      </c>
      <c r="N273" s="14">
        <v>1</v>
      </c>
      <c r="O273" s="50" t="s">
        <v>24</v>
      </c>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54"/>
      <c r="AP273" s="55"/>
      <c r="AQ273" s="55"/>
    </row>
    <row r="274" s="8" customFormat="1" ht="30" customHeight="1" spans="1:46">
      <c r="A274" s="41" t="s">
        <v>716</v>
      </c>
      <c r="B274" s="42" t="s">
        <v>717</v>
      </c>
      <c r="C274" s="41" t="s">
        <v>568</v>
      </c>
      <c r="D274" s="42" t="s">
        <v>86</v>
      </c>
      <c r="E274" s="83">
        <v>1</v>
      </c>
      <c r="F274" s="42" t="s">
        <v>718</v>
      </c>
      <c r="G274" s="41" t="s">
        <v>719</v>
      </c>
      <c r="H274" s="13">
        <v>1</v>
      </c>
      <c r="I274" s="42">
        <v>48.5</v>
      </c>
      <c r="J274" s="49">
        <f t="shared" si="53"/>
        <v>29.1</v>
      </c>
      <c r="K274" s="14">
        <v>76.4</v>
      </c>
      <c r="L274" s="49">
        <f t="shared" si="54"/>
        <v>30.56</v>
      </c>
      <c r="M274" s="49">
        <f t="shared" si="55"/>
        <v>59.66</v>
      </c>
      <c r="N274" s="14">
        <v>1</v>
      </c>
      <c r="O274" s="50" t="s">
        <v>24</v>
      </c>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29"/>
      <c r="AS274" s="29"/>
      <c r="AT274" s="29"/>
    </row>
    <row r="275" s="8" customFormat="1" ht="30" customHeight="1" spans="1:46">
      <c r="A275" s="29"/>
      <c r="B275" s="29"/>
      <c r="C275" s="29"/>
      <c r="D275" s="29"/>
      <c r="E275" s="29"/>
      <c r="F275" s="29"/>
      <c r="G275" s="29"/>
      <c r="H275" s="29"/>
      <c r="I275" s="84"/>
      <c r="J275" s="84"/>
      <c r="K275" s="29"/>
      <c r="L275" s="84"/>
      <c r="M275" s="84"/>
      <c r="N275" s="84"/>
      <c r="O275" s="84"/>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29"/>
      <c r="AS275" s="29"/>
      <c r="AT275" s="29"/>
    </row>
    <row r="276" s="8" customFormat="1" spans="1:46">
      <c r="A276" s="29"/>
      <c r="B276" s="29"/>
      <c r="C276" s="29"/>
      <c r="D276" s="29"/>
      <c r="E276" s="29"/>
      <c r="F276" s="29"/>
      <c r="G276" s="29"/>
      <c r="H276" s="29"/>
      <c r="I276" s="84"/>
      <c r="J276" s="84"/>
      <c r="K276" s="29"/>
      <c r="L276" s="84"/>
      <c r="M276" s="84"/>
      <c r="N276" s="84"/>
      <c r="O276" s="84"/>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29"/>
      <c r="AS276" s="29"/>
      <c r="AT276" s="29"/>
    </row>
    <row r="277" s="8" customFormat="1" spans="1:46">
      <c r="A277" s="29"/>
      <c r="B277" s="29"/>
      <c r="C277" s="29"/>
      <c r="D277" s="29"/>
      <c r="E277" s="29"/>
      <c r="F277" s="29"/>
      <c r="G277" s="29"/>
      <c r="H277" s="29"/>
      <c r="I277" s="84"/>
      <c r="J277" s="84"/>
      <c r="K277" s="29"/>
      <c r="L277" s="84"/>
      <c r="M277" s="84"/>
      <c r="N277" s="84"/>
      <c r="O277" s="84"/>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29"/>
      <c r="AS277" s="29"/>
      <c r="AT277" s="29"/>
    </row>
    <row r="278" s="8" customFormat="1" spans="1:46">
      <c r="A278" s="29"/>
      <c r="B278" s="29"/>
      <c r="C278" s="29"/>
      <c r="D278" s="29"/>
      <c r="E278" s="29"/>
      <c r="F278" s="29"/>
      <c r="G278" s="29"/>
      <c r="H278" s="29"/>
      <c r="I278" s="84"/>
      <c r="J278" s="84"/>
      <c r="K278" s="29"/>
      <c r="L278" s="84"/>
      <c r="M278" s="84"/>
      <c r="N278" s="84"/>
      <c r="O278" s="84"/>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29"/>
      <c r="AS278" s="29"/>
      <c r="AT278" s="29"/>
    </row>
    <row r="279" s="8" customFormat="1" spans="1:46">
      <c r="A279" s="29"/>
      <c r="B279" s="29"/>
      <c r="C279" s="29"/>
      <c r="D279" s="29"/>
      <c r="E279" s="29"/>
      <c r="F279" s="29"/>
      <c r="G279" s="29"/>
      <c r="H279" s="29"/>
      <c r="I279" s="84"/>
      <c r="J279" s="84"/>
      <c r="K279" s="29"/>
      <c r="L279" s="84"/>
      <c r="M279" s="84"/>
      <c r="N279" s="84"/>
      <c r="O279" s="84"/>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29"/>
      <c r="AS279" s="29"/>
      <c r="AT279" s="29"/>
    </row>
    <row r="280" s="8" customFormat="1" spans="1:46">
      <c r="A280" s="29"/>
      <c r="B280" s="29"/>
      <c r="C280" s="29"/>
      <c r="D280" s="29"/>
      <c r="E280" s="29"/>
      <c r="F280" s="29"/>
      <c r="G280" s="29"/>
      <c r="H280" s="29"/>
      <c r="I280" s="84"/>
      <c r="J280" s="84"/>
      <c r="K280" s="29"/>
      <c r="L280" s="84"/>
      <c r="M280" s="84"/>
      <c r="N280" s="84"/>
      <c r="O280" s="84"/>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29"/>
      <c r="AS280" s="29"/>
      <c r="AT280" s="29"/>
    </row>
    <row r="281" s="8" customFormat="1" spans="1:46">
      <c r="A281" s="29"/>
      <c r="B281" s="29"/>
      <c r="C281" s="29"/>
      <c r="D281" s="29"/>
      <c r="E281" s="29"/>
      <c r="F281" s="29"/>
      <c r="G281" s="29"/>
      <c r="H281" s="29"/>
      <c r="I281" s="84"/>
      <c r="J281" s="84"/>
      <c r="K281" s="29"/>
      <c r="L281" s="84"/>
      <c r="M281" s="84"/>
      <c r="N281" s="84"/>
      <c r="O281" s="84"/>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29"/>
      <c r="AS281" s="29"/>
      <c r="AT281" s="29"/>
    </row>
    <row r="282" s="8" customFormat="1" spans="1:46">
      <c r="A282" s="29"/>
      <c r="B282" s="29"/>
      <c r="C282" s="29"/>
      <c r="D282" s="29"/>
      <c r="E282" s="29"/>
      <c r="F282" s="29"/>
      <c r="G282" s="29"/>
      <c r="H282" s="29"/>
      <c r="I282" s="84"/>
      <c r="J282" s="84"/>
      <c r="K282" s="29"/>
      <c r="L282" s="84"/>
      <c r="M282" s="84"/>
      <c r="N282" s="84"/>
      <c r="O282" s="84"/>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29"/>
      <c r="AS282" s="29"/>
      <c r="AT282" s="29"/>
    </row>
    <row r="283" s="8" customFormat="1" spans="1:46">
      <c r="A283" s="29"/>
      <c r="B283" s="29"/>
      <c r="C283" s="29"/>
      <c r="D283" s="29"/>
      <c r="E283" s="29"/>
      <c r="F283" s="29"/>
      <c r="G283" s="29"/>
      <c r="H283" s="29"/>
      <c r="I283" s="84"/>
      <c r="J283" s="84"/>
      <c r="K283" s="29"/>
      <c r="L283" s="84"/>
      <c r="M283" s="84"/>
      <c r="N283" s="84"/>
      <c r="O283" s="84"/>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29"/>
      <c r="AS283" s="29"/>
      <c r="AT283" s="29"/>
    </row>
    <row r="284" s="8" customFormat="1" spans="1:46">
      <c r="A284" s="29"/>
      <c r="B284" s="29"/>
      <c r="C284" s="29"/>
      <c r="D284" s="29"/>
      <c r="E284" s="29"/>
      <c r="F284" s="29"/>
      <c r="G284" s="29"/>
      <c r="H284" s="29"/>
      <c r="I284" s="84"/>
      <c r="J284" s="84"/>
      <c r="K284" s="29"/>
      <c r="L284" s="84"/>
      <c r="M284" s="84"/>
      <c r="N284" s="84"/>
      <c r="O284" s="84"/>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29"/>
      <c r="AS284" s="29"/>
      <c r="AT284" s="29"/>
    </row>
    <row r="285" s="8" customFormat="1" spans="1:46">
      <c r="A285" s="29"/>
      <c r="B285" s="29"/>
      <c r="C285" s="29"/>
      <c r="D285" s="29"/>
      <c r="E285" s="29"/>
      <c r="F285" s="29"/>
      <c r="G285" s="29"/>
      <c r="H285" s="29"/>
      <c r="I285" s="84"/>
      <c r="J285" s="84"/>
      <c r="K285" s="29"/>
      <c r="L285" s="84"/>
      <c r="M285" s="84"/>
      <c r="N285" s="84"/>
      <c r="O285" s="84"/>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29"/>
      <c r="AS285" s="29"/>
      <c r="AT285" s="29"/>
    </row>
    <row r="286" s="8" customFormat="1" spans="1:46">
      <c r="A286" s="29"/>
      <c r="B286" s="29"/>
      <c r="C286" s="29"/>
      <c r="D286" s="29"/>
      <c r="E286" s="29"/>
      <c r="F286" s="29"/>
      <c r="G286" s="29"/>
      <c r="H286" s="29"/>
      <c r="I286" s="84"/>
      <c r="J286" s="84"/>
      <c r="K286" s="29"/>
      <c r="L286" s="84"/>
      <c r="M286" s="84"/>
      <c r="N286" s="84"/>
      <c r="O286" s="84"/>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29"/>
      <c r="AS286" s="29"/>
      <c r="AT286" s="29"/>
    </row>
    <row r="287" s="8" customFormat="1" spans="1:46">
      <c r="A287" s="29"/>
      <c r="B287" s="29"/>
      <c r="C287" s="29"/>
      <c r="D287" s="29"/>
      <c r="E287" s="29"/>
      <c r="F287" s="29"/>
      <c r="G287" s="29"/>
      <c r="H287" s="29"/>
      <c r="I287" s="84"/>
      <c r="J287" s="84"/>
      <c r="K287" s="29"/>
      <c r="L287" s="84"/>
      <c r="M287" s="84"/>
      <c r="N287" s="84"/>
      <c r="O287" s="84"/>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29"/>
      <c r="AS287" s="29"/>
      <c r="AT287" s="29"/>
    </row>
    <row r="288" s="8" customFormat="1" spans="1:46">
      <c r="A288" s="29"/>
      <c r="B288" s="29"/>
      <c r="C288" s="29"/>
      <c r="D288" s="29"/>
      <c r="E288" s="29"/>
      <c r="F288" s="29"/>
      <c r="G288" s="29"/>
      <c r="H288" s="29"/>
      <c r="I288" s="84"/>
      <c r="J288" s="84"/>
      <c r="K288" s="29"/>
      <c r="L288" s="84"/>
      <c r="M288" s="84"/>
      <c r="N288" s="84"/>
      <c r="O288" s="84"/>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29"/>
      <c r="AS288" s="29"/>
      <c r="AT288" s="29"/>
    </row>
    <row r="289" s="8" customFormat="1" spans="1:46">
      <c r="A289" s="29"/>
      <c r="B289" s="29"/>
      <c r="C289" s="29"/>
      <c r="D289" s="29"/>
      <c r="E289" s="29"/>
      <c r="F289" s="29"/>
      <c r="G289" s="29"/>
      <c r="H289" s="29"/>
      <c r="I289" s="84"/>
      <c r="J289" s="84"/>
      <c r="K289" s="29"/>
      <c r="L289" s="84"/>
      <c r="M289" s="84"/>
      <c r="N289" s="84"/>
      <c r="O289" s="84"/>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29"/>
      <c r="AS289" s="29"/>
      <c r="AT289" s="29"/>
    </row>
    <row r="290" s="8" customFormat="1" spans="1:46">
      <c r="A290" s="29"/>
      <c r="B290" s="29"/>
      <c r="C290" s="29"/>
      <c r="D290" s="29"/>
      <c r="E290" s="29"/>
      <c r="F290" s="29"/>
      <c r="G290" s="29"/>
      <c r="H290" s="29"/>
      <c r="I290" s="84"/>
      <c r="J290" s="84"/>
      <c r="K290" s="29"/>
      <c r="L290" s="84"/>
      <c r="M290" s="84"/>
      <c r="N290" s="84"/>
      <c r="O290" s="84"/>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29"/>
      <c r="AS290" s="29"/>
      <c r="AT290" s="29"/>
    </row>
    <row r="291" s="8" customFormat="1" spans="1:46">
      <c r="A291" s="29"/>
      <c r="B291" s="29"/>
      <c r="C291" s="29"/>
      <c r="D291" s="29"/>
      <c r="E291" s="29"/>
      <c r="F291" s="29"/>
      <c r="G291" s="29"/>
      <c r="H291" s="29"/>
      <c r="I291" s="84"/>
      <c r="J291" s="84"/>
      <c r="K291" s="29"/>
      <c r="L291" s="84"/>
      <c r="M291" s="84"/>
      <c r="N291" s="84"/>
      <c r="O291" s="84"/>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29"/>
      <c r="AS291" s="29"/>
      <c r="AT291" s="29"/>
    </row>
    <row r="292" s="8" customFormat="1" spans="1:46">
      <c r="A292" s="29"/>
      <c r="B292" s="29"/>
      <c r="C292" s="29"/>
      <c r="D292" s="29"/>
      <c r="E292" s="29"/>
      <c r="F292" s="29"/>
      <c r="G292" s="29"/>
      <c r="H292" s="29"/>
      <c r="I292" s="84"/>
      <c r="J292" s="84"/>
      <c r="K292" s="29"/>
      <c r="L292" s="84"/>
      <c r="M292" s="84"/>
      <c r="N292" s="84"/>
      <c r="O292" s="84"/>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29"/>
      <c r="AS292" s="29"/>
      <c r="AT292" s="29"/>
    </row>
    <row r="293" spans="1:46">
      <c r="A293" s="29"/>
      <c r="B293" s="29"/>
      <c r="C293" s="29"/>
      <c r="D293" s="29"/>
      <c r="E293" s="29"/>
      <c r="F293" s="29"/>
      <c r="G293" s="29"/>
      <c r="H293" s="29"/>
      <c r="I293" s="84"/>
      <c r="J293" s="84"/>
      <c r="K293" s="84"/>
      <c r="L293" s="84"/>
      <c r="M293" s="84"/>
      <c r="N293" s="84"/>
      <c r="O293" s="84"/>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29"/>
      <c r="AS293" s="29"/>
      <c r="AT293" s="29"/>
    </row>
    <row r="294" spans="1:46">
      <c r="A294" s="29"/>
      <c r="B294" s="29"/>
      <c r="C294" s="29"/>
      <c r="D294" s="29"/>
      <c r="E294" s="29"/>
      <c r="F294" s="29"/>
      <c r="G294" s="29"/>
      <c r="H294" s="29"/>
      <c r="I294" s="84"/>
      <c r="J294" s="84"/>
      <c r="K294" s="84"/>
      <c r="L294" s="84"/>
      <c r="M294" s="84"/>
      <c r="N294" s="84"/>
      <c r="O294" s="84"/>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29"/>
      <c r="AS294" s="29"/>
      <c r="AT294" s="29"/>
    </row>
    <row r="295" spans="1:46">
      <c r="A295" s="29"/>
      <c r="B295" s="29"/>
      <c r="C295" s="29"/>
      <c r="D295" s="29"/>
      <c r="E295" s="29"/>
      <c r="F295" s="29"/>
      <c r="G295" s="29"/>
      <c r="H295" s="29"/>
      <c r="I295" s="84"/>
      <c r="J295" s="84"/>
      <c r="K295" s="84"/>
      <c r="L295" s="84"/>
      <c r="M295" s="84"/>
      <c r="N295" s="84"/>
      <c r="O295" s="84"/>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29"/>
      <c r="AS295" s="29"/>
      <c r="AT295" s="29"/>
    </row>
    <row r="296" spans="1:46">
      <c r="A296" s="29"/>
      <c r="B296" s="29"/>
      <c r="C296" s="29"/>
      <c r="D296" s="29"/>
      <c r="E296" s="29"/>
      <c r="F296" s="29"/>
      <c r="G296" s="29"/>
      <c r="H296" s="29"/>
      <c r="I296" s="84"/>
      <c r="J296" s="84"/>
      <c r="K296" s="84"/>
      <c r="L296" s="84"/>
      <c r="M296" s="84"/>
      <c r="N296" s="84"/>
      <c r="O296" s="84"/>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29"/>
      <c r="AS296" s="29"/>
      <c r="AT296" s="29"/>
    </row>
    <row r="297" spans="1:46">
      <c r="A297" s="29"/>
      <c r="B297" s="29"/>
      <c r="C297" s="29"/>
      <c r="D297" s="29"/>
      <c r="E297" s="29"/>
      <c r="F297" s="29"/>
      <c r="G297" s="29"/>
      <c r="H297" s="29"/>
      <c r="I297" s="84"/>
      <c r="J297" s="84"/>
      <c r="K297" s="84"/>
      <c r="L297" s="84"/>
      <c r="M297" s="84"/>
      <c r="N297" s="84"/>
      <c r="O297" s="84"/>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29"/>
      <c r="AS297" s="29"/>
      <c r="AT297" s="29"/>
    </row>
    <row r="298" spans="1:46">
      <c r="A298" s="29"/>
      <c r="B298" s="29"/>
      <c r="C298" s="29"/>
      <c r="D298" s="29"/>
      <c r="E298" s="29"/>
      <c r="F298" s="29"/>
      <c r="G298" s="29"/>
      <c r="H298" s="29"/>
      <c r="I298" s="84"/>
      <c r="J298" s="84"/>
      <c r="K298" s="84"/>
      <c r="L298" s="84"/>
      <c r="M298" s="84"/>
      <c r="N298" s="84"/>
      <c r="O298" s="84"/>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29"/>
      <c r="AS298" s="29"/>
      <c r="AT298" s="29"/>
    </row>
    <row r="299" spans="1:46">
      <c r="A299" s="29"/>
      <c r="B299" s="29"/>
      <c r="C299" s="29"/>
      <c r="D299" s="29"/>
      <c r="E299" s="29"/>
      <c r="F299" s="29"/>
      <c r="G299" s="29"/>
      <c r="H299" s="29"/>
      <c r="I299" s="84"/>
      <c r="J299" s="84"/>
      <c r="K299" s="84"/>
      <c r="L299" s="84"/>
      <c r="M299" s="84"/>
      <c r="N299" s="84"/>
      <c r="O299" s="84"/>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29"/>
      <c r="AS299" s="29"/>
      <c r="AT299" s="29"/>
    </row>
    <row r="300" spans="1:46">
      <c r="A300" s="29"/>
      <c r="B300" s="29"/>
      <c r="C300" s="29"/>
      <c r="D300" s="29"/>
      <c r="E300" s="29"/>
      <c r="F300" s="29"/>
      <c r="G300" s="29"/>
      <c r="H300" s="29"/>
      <c r="I300" s="84"/>
      <c r="J300" s="84"/>
      <c r="K300" s="84"/>
      <c r="L300" s="84"/>
      <c r="M300" s="84"/>
      <c r="N300" s="84"/>
      <c r="O300" s="84"/>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29"/>
      <c r="AS300" s="29"/>
      <c r="AT300" s="29"/>
    </row>
    <row r="301" spans="1:46">
      <c r="A301" s="29"/>
      <c r="B301" s="29"/>
      <c r="C301" s="29"/>
      <c r="D301" s="29"/>
      <c r="E301" s="29"/>
      <c r="F301" s="29"/>
      <c r="G301" s="29"/>
      <c r="H301" s="29"/>
      <c r="I301" s="84"/>
      <c r="J301" s="84"/>
      <c r="K301" s="84"/>
      <c r="L301" s="84"/>
      <c r="M301" s="84"/>
      <c r="N301" s="84"/>
      <c r="O301" s="84"/>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29"/>
      <c r="AS301" s="29"/>
      <c r="AT301" s="29"/>
    </row>
    <row r="302" spans="1:46">
      <c r="A302" s="29"/>
      <c r="B302" s="29"/>
      <c r="C302" s="29"/>
      <c r="D302" s="29"/>
      <c r="E302" s="29"/>
      <c r="F302" s="29"/>
      <c r="G302" s="29"/>
      <c r="H302" s="29"/>
      <c r="I302" s="84"/>
      <c r="J302" s="84"/>
      <c r="K302" s="84"/>
      <c r="L302" s="84"/>
      <c r="M302" s="84"/>
      <c r="N302" s="84"/>
      <c r="O302" s="84"/>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29"/>
      <c r="AS302" s="29"/>
      <c r="AT302" s="29"/>
    </row>
    <row r="303" spans="1:46">
      <c r="A303" s="29"/>
      <c r="B303" s="29"/>
      <c r="C303" s="29"/>
      <c r="D303" s="29"/>
      <c r="E303" s="29"/>
      <c r="F303" s="29"/>
      <c r="G303" s="29"/>
      <c r="H303" s="29"/>
      <c r="I303" s="84"/>
      <c r="J303" s="84"/>
      <c r="K303" s="84"/>
      <c r="L303" s="84"/>
      <c r="M303" s="84"/>
      <c r="N303" s="84"/>
      <c r="O303" s="84"/>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29"/>
      <c r="AS303" s="29"/>
      <c r="AT303" s="29"/>
    </row>
    <row r="304" spans="1:46">
      <c r="A304" s="29"/>
      <c r="B304" s="29"/>
      <c r="C304" s="29"/>
      <c r="D304" s="29"/>
      <c r="E304" s="29"/>
      <c r="F304" s="29"/>
      <c r="G304" s="29"/>
      <c r="H304" s="29"/>
      <c r="I304" s="84"/>
      <c r="J304" s="84"/>
      <c r="K304" s="84"/>
      <c r="L304" s="84"/>
      <c r="M304" s="84"/>
      <c r="N304" s="84"/>
      <c r="O304" s="84"/>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29"/>
      <c r="AS304" s="29"/>
      <c r="AT304" s="29"/>
    </row>
    <row r="305" spans="1:46">
      <c r="A305" s="29"/>
      <c r="B305" s="29"/>
      <c r="C305" s="29"/>
      <c r="D305" s="29"/>
      <c r="E305" s="29"/>
      <c r="F305" s="29"/>
      <c r="G305" s="29"/>
      <c r="H305" s="29"/>
      <c r="I305" s="84"/>
      <c r="J305" s="84"/>
      <c r="K305" s="84"/>
      <c r="L305" s="84"/>
      <c r="M305" s="84"/>
      <c r="N305" s="84"/>
      <c r="O305" s="84"/>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29"/>
      <c r="AS305" s="29"/>
      <c r="AT305" s="29"/>
    </row>
    <row r="306" spans="1:46">
      <c r="A306" s="29"/>
      <c r="B306" s="29"/>
      <c r="C306" s="29"/>
      <c r="D306" s="29"/>
      <c r="E306" s="29"/>
      <c r="F306" s="29"/>
      <c r="G306" s="29"/>
      <c r="H306" s="29"/>
      <c r="I306" s="84"/>
      <c r="J306" s="84"/>
      <c r="K306" s="84"/>
      <c r="L306" s="84"/>
      <c r="M306" s="84"/>
      <c r="N306" s="84"/>
      <c r="O306" s="84"/>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29"/>
      <c r="AS306" s="29"/>
      <c r="AT306" s="29"/>
    </row>
    <row r="307" spans="1:46">
      <c r="A307" s="29"/>
      <c r="B307" s="29"/>
      <c r="C307" s="29"/>
      <c r="D307" s="29"/>
      <c r="E307" s="29"/>
      <c r="F307" s="29"/>
      <c r="G307" s="29"/>
      <c r="H307" s="29"/>
      <c r="I307" s="84"/>
      <c r="J307" s="84"/>
      <c r="K307" s="84"/>
      <c r="L307" s="84"/>
      <c r="M307" s="84"/>
      <c r="N307" s="84"/>
      <c r="O307" s="84"/>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29"/>
      <c r="AS307" s="29"/>
      <c r="AT307" s="29"/>
    </row>
    <row r="308" spans="1:46">
      <c r="A308" s="29"/>
      <c r="B308" s="29"/>
      <c r="C308" s="29"/>
      <c r="D308" s="29"/>
      <c r="E308" s="29"/>
      <c r="F308" s="29"/>
      <c r="G308" s="29"/>
      <c r="H308" s="29"/>
      <c r="I308" s="84"/>
      <c r="J308" s="84"/>
      <c r="K308" s="84"/>
      <c r="L308" s="84"/>
      <c r="M308" s="84"/>
      <c r="N308" s="84"/>
      <c r="O308" s="84"/>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29"/>
      <c r="AS308" s="29"/>
      <c r="AT308" s="29"/>
    </row>
    <row r="309" spans="1:46">
      <c r="A309" s="29"/>
      <c r="B309" s="29"/>
      <c r="C309" s="29"/>
      <c r="D309" s="29"/>
      <c r="E309" s="29"/>
      <c r="F309" s="29"/>
      <c r="G309" s="29"/>
      <c r="H309" s="29"/>
      <c r="I309" s="84"/>
      <c r="J309" s="84"/>
      <c r="K309" s="84"/>
      <c r="L309" s="84"/>
      <c r="M309" s="84"/>
      <c r="N309" s="84"/>
      <c r="O309" s="84"/>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29"/>
      <c r="AS309" s="29"/>
      <c r="AT309" s="29"/>
    </row>
    <row r="310" spans="1:46">
      <c r="A310" s="29"/>
      <c r="B310" s="29"/>
      <c r="C310" s="29"/>
      <c r="D310" s="29"/>
      <c r="E310" s="29"/>
      <c r="F310" s="29"/>
      <c r="G310" s="29"/>
      <c r="H310" s="29"/>
      <c r="I310" s="84"/>
      <c r="J310" s="84"/>
      <c r="K310" s="84"/>
      <c r="L310" s="84"/>
      <c r="M310" s="84"/>
      <c r="N310" s="84"/>
      <c r="O310" s="84"/>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29"/>
      <c r="AS310" s="29"/>
      <c r="AT310" s="29"/>
    </row>
    <row r="311" spans="1:46">
      <c r="A311" s="29"/>
      <c r="B311" s="29"/>
      <c r="C311" s="29"/>
      <c r="D311" s="29"/>
      <c r="E311" s="29"/>
      <c r="F311" s="29"/>
      <c r="G311" s="29"/>
      <c r="H311" s="29"/>
      <c r="I311" s="84"/>
      <c r="J311" s="84"/>
      <c r="K311" s="84"/>
      <c r="L311" s="84"/>
      <c r="M311" s="84"/>
      <c r="N311" s="84"/>
      <c r="O311" s="84"/>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29"/>
      <c r="AS311" s="29"/>
      <c r="AT311" s="29"/>
    </row>
    <row r="312" spans="1:46">
      <c r="A312" s="29"/>
      <c r="B312" s="29"/>
      <c r="C312" s="29"/>
      <c r="D312" s="29"/>
      <c r="E312" s="29"/>
      <c r="F312" s="29"/>
      <c r="G312" s="29"/>
      <c r="H312" s="29"/>
      <c r="I312" s="84"/>
      <c r="J312" s="84"/>
      <c r="K312" s="84"/>
      <c r="L312" s="84"/>
      <c r="M312" s="84"/>
      <c r="N312" s="84"/>
      <c r="O312" s="84"/>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29"/>
      <c r="AS312" s="29"/>
      <c r="AT312" s="29"/>
    </row>
    <row r="313" spans="1:46">
      <c r="A313" s="29"/>
      <c r="B313" s="29"/>
      <c r="C313" s="29"/>
      <c r="D313" s="29"/>
      <c r="E313" s="29"/>
      <c r="F313" s="29"/>
      <c r="G313" s="29"/>
      <c r="H313" s="29"/>
      <c r="I313" s="84"/>
      <c r="J313" s="84"/>
      <c r="K313" s="84"/>
      <c r="L313" s="84"/>
      <c r="M313" s="84"/>
      <c r="N313" s="84"/>
      <c r="O313" s="84"/>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29"/>
      <c r="AS313" s="29"/>
      <c r="AT313" s="29"/>
    </row>
    <row r="314" spans="1:46">
      <c r="A314" s="29"/>
      <c r="B314" s="29"/>
      <c r="C314" s="29"/>
      <c r="D314" s="29"/>
      <c r="E314" s="29"/>
      <c r="F314" s="29"/>
      <c r="G314" s="29"/>
      <c r="H314" s="29"/>
      <c r="I314" s="84"/>
      <c r="J314" s="84"/>
      <c r="K314" s="84"/>
      <c r="L314" s="84"/>
      <c r="M314" s="84"/>
      <c r="N314" s="84"/>
      <c r="O314" s="84"/>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29"/>
      <c r="AS314" s="29"/>
      <c r="AT314" s="29"/>
    </row>
    <row r="315" spans="1:46">
      <c r="A315" s="29"/>
      <c r="B315" s="29"/>
      <c r="C315" s="29"/>
      <c r="D315" s="29"/>
      <c r="E315" s="29"/>
      <c r="F315" s="29"/>
      <c r="G315" s="29"/>
      <c r="H315" s="29"/>
      <c r="I315" s="84"/>
      <c r="J315" s="84"/>
      <c r="K315" s="84"/>
      <c r="L315" s="84"/>
      <c r="M315" s="84"/>
      <c r="N315" s="84"/>
      <c r="O315" s="84"/>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29"/>
      <c r="AS315" s="29"/>
      <c r="AT315" s="29"/>
    </row>
    <row r="316" spans="1:46">
      <c r="A316" s="29"/>
      <c r="B316" s="29"/>
      <c r="C316" s="29"/>
      <c r="D316" s="29"/>
      <c r="E316" s="29"/>
      <c r="F316" s="29"/>
      <c r="G316" s="29"/>
      <c r="H316" s="29"/>
      <c r="I316" s="84"/>
      <c r="J316" s="84"/>
      <c r="K316" s="84"/>
      <c r="L316" s="84"/>
      <c r="M316" s="84"/>
      <c r="N316" s="84"/>
      <c r="O316" s="84"/>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29"/>
      <c r="AS316" s="29"/>
      <c r="AT316" s="29"/>
    </row>
    <row r="317" spans="1:46">
      <c r="A317" s="29"/>
      <c r="B317" s="29"/>
      <c r="C317" s="29"/>
      <c r="D317" s="29"/>
      <c r="E317" s="29"/>
      <c r="F317" s="29"/>
      <c r="G317" s="29"/>
      <c r="H317" s="29"/>
      <c r="I317" s="84"/>
      <c r="J317" s="84"/>
      <c r="K317" s="84"/>
      <c r="L317" s="84"/>
      <c r="M317" s="84"/>
      <c r="N317" s="84"/>
      <c r="O317" s="84"/>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29"/>
      <c r="AS317" s="29"/>
      <c r="AT317" s="29"/>
    </row>
    <row r="318" spans="1:46">
      <c r="A318" s="29"/>
      <c r="B318" s="29"/>
      <c r="C318" s="29"/>
      <c r="D318" s="29"/>
      <c r="E318" s="29"/>
      <c r="F318" s="29"/>
      <c r="G318" s="29"/>
      <c r="H318" s="29"/>
      <c r="I318" s="84"/>
      <c r="J318" s="84"/>
      <c r="K318" s="84"/>
      <c r="L318" s="84"/>
      <c r="M318" s="84"/>
      <c r="N318" s="84"/>
      <c r="O318" s="84"/>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29"/>
      <c r="AS318" s="29"/>
      <c r="AT318" s="29"/>
    </row>
    <row r="319" spans="1:46">
      <c r="A319" s="29"/>
      <c r="B319" s="29"/>
      <c r="C319" s="29"/>
      <c r="D319" s="29"/>
      <c r="E319" s="29"/>
      <c r="F319" s="29"/>
      <c r="G319" s="29"/>
      <c r="H319" s="29"/>
      <c r="I319" s="84"/>
      <c r="J319" s="84"/>
      <c r="K319" s="84"/>
      <c r="L319" s="84"/>
      <c r="M319" s="84"/>
      <c r="N319" s="84"/>
      <c r="O319" s="84"/>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29"/>
      <c r="AS319" s="29"/>
      <c r="AT319" s="29"/>
    </row>
    <row r="320" spans="1:46">
      <c r="A320" s="29"/>
      <c r="B320" s="29"/>
      <c r="C320" s="29"/>
      <c r="D320" s="29"/>
      <c r="E320" s="29"/>
      <c r="F320" s="29"/>
      <c r="G320" s="29"/>
      <c r="H320" s="29"/>
      <c r="I320" s="84"/>
      <c r="J320" s="84"/>
      <c r="K320" s="84"/>
      <c r="L320" s="84"/>
      <c r="M320" s="84"/>
      <c r="N320" s="84"/>
      <c r="O320" s="84"/>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29"/>
      <c r="AS320" s="29"/>
      <c r="AT320" s="29"/>
    </row>
    <row r="321" spans="1:46">
      <c r="A321" s="29"/>
      <c r="B321" s="29"/>
      <c r="C321" s="29"/>
      <c r="D321" s="29"/>
      <c r="E321" s="29"/>
      <c r="F321" s="29"/>
      <c r="G321" s="29"/>
      <c r="H321" s="29"/>
      <c r="I321" s="84"/>
      <c r="J321" s="84"/>
      <c r="K321" s="84"/>
      <c r="L321" s="84"/>
      <c r="M321" s="84"/>
      <c r="N321" s="84"/>
      <c r="O321" s="84"/>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29"/>
      <c r="AS321" s="29"/>
      <c r="AT321" s="29"/>
    </row>
    <row r="322" spans="1:46">
      <c r="A322" s="29"/>
      <c r="B322" s="29"/>
      <c r="C322" s="29"/>
      <c r="D322" s="29"/>
      <c r="E322" s="29"/>
      <c r="F322" s="29"/>
      <c r="G322" s="29"/>
      <c r="H322" s="29"/>
      <c r="I322" s="84"/>
      <c r="J322" s="84"/>
      <c r="K322" s="84"/>
      <c r="L322" s="84"/>
      <c r="M322" s="84"/>
      <c r="N322" s="84"/>
      <c r="O322" s="84"/>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29"/>
      <c r="AS322" s="29"/>
      <c r="AT322" s="29"/>
    </row>
    <row r="323" spans="1:46">
      <c r="A323" s="29"/>
      <c r="B323" s="29"/>
      <c r="C323" s="29"/>
      <c r="D323" s="29"/>
      <c r="E323" s="29"/>
      <c r="F323" s="29"/>
      <c r="G323" s="29"/>
      <c r="H323" s="29"/>
      <c r="I323" s="84"/>
      <c r="J323" s="84"/>
      <c r="K323" s="84"/>
      <c r="L323" s="84"/>
      <c r="M323" s="84"/>
      <c r="N323" s="84"/>
      <c r="O323" s="84"/>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29"/>
      <c r="AS323" s="29"/>
      <c r="AT323" s="29"/>
    </row>
    <row r="324" spans="1:46">
      <c r="A324" s="29"/>
      <c r="B324" s="29"/>
      <c r="C324" s="29"/>
      <c r="D324" s="29"/>
      <c r="E324" s="29"/>
      <c r="F324" s="29"/>
      <c r="G324" s="29"/>
      <c r="H324" s="29"/>
      <c r="I324" s="84"/>
      <c r="J324" s="84"/>
      <c r="K324" s="84"/>
      <c r="L324" s="84"/>
      <c r="M324" s="84"/>
      <c r="N324" s="84"/>
      <c r="O324" s="84"/>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29"/>
      <c r="AS324" s="29"/>
      <c r="AT324" s="29"/>
    </row>
    <row r="325" spans="1:46">
      <c r="A325" s="29"/>
      <c r="B325" s="29"/>
      <c r="C325" s="29"/>
      <c r="D325" s="29"/>
      <c r="E325" s="29"/>
      <c r="F325" s="29"/>
      <c r="G325" s="29"/>
      <c r="H325" s="29"/>
      <c r="I325" s="84"/>
      <c r="J325" s="84"/>
      <c r="K325" s="84"/>
      <c r="L325" s="84"/>
      <c r="M325" s="84"/>
      <c r="N325" s="84"/>
      <c r="O325" s="84"/>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29"/>
      <c r="AS325" s="29"/>
      <c r="AT325" s="29"/>
    </row>
    <row r="326" spans="1:46">
      <c r="A326" s="29"/>
      <c r="B326" s="29"/>
      <c r="C326" s="29"/>
      <c r="D326" s="29"/>
      <c r="E326" s="29"/>
      <c r="F326" s="29"/>
      <c r="G326" s="29"/>
      <c r="H326" s="29"/>
      <c r="I326" s="84"/>
      <c r="J326" s="84"/>
      <c r="K326" s="84"/>
      <c r="L326" s="84"/>
      <c r="M326" s="84"/>
      <c r="N326" s="84"/>
      <c r="O326" s="84"/>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29"/>
      <c r="AS326" s="29"/>
      <c r="AT326" s="29"/>
    </row>
    <row r="327" spans="1:46">
      <c r="A327" s="29"/>
      <c r="B327" s="29"/>
      <c r="C327" s="29"/>
      <c r="D327" s="29"/>
      <c r="E327" s="29"/>
      <c r="F327" s="29"/>
      <c r="G327" s="29"/>
      <c r="H327" s="29"/>
      <c r="I327" s="84"/>
      <c r="J327" s="84"/>
      <c r="K327" s="84"/>
      <c r="L327" s="84"/>
      <c r="M327" s="84"/>
      <c r="N327" s="84"/>
      <c r="O327" s="84"/>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29"/>
      <c r="AS327" s="29"/>
      <c r="AT327" s="29"/>
    </row>
    <row r="328" spans="1:46">
      <c r="A328" s="29"/>
      <c r="B328" s="29"/>
      <c r="C328" s="29"/>
      <c r="D328" s="29"/>
      <c r="E328" s="29"/>
      <c r="F328" s="29"/>
      <c r="G328" s="29"/>
      <c r="H328" s="29"/>
      <c r="I328" s="84"/>
      <c r="J328" s="84"/>
      <c r="K328" s="84"/>
      <c r="L328" s="84"/>
      <c r="M328" s="84"/>
      <c r="N328" s="84"/>
      <c r="O328" s="84"/>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29"/>
      <c r="AS328" s="29"/>
      <c r="AT328" s="29"/>
    </row>
    <row r="329" spans="1:46">
      <c r="A329" s="29"/>
      <c r="B329" s="29"/>
      <c r="C329" s="29"/>
      <c r="D329" s="29"/>
      <c r="E329" s="29"/>
      <c r="F329" s="29"/>
      <c r="G329" s="29"/>
      <c r="H329" s="29"/>
      <c r="I329" s="84"/>
      <c r="J329" s="84"/>
      <c r="K329" s="84"/>
      <c r="L329" s="84"/>
      <c r="M329" s="84"/>
      <c r="N329" s="84"/>
      <c r="O329" s="84"/>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29"/>
      <c r="AS329" s="29"/>
      <c r="AT329" s="29"/>
    </row>
    <row r="330" spans="1:46">
      <c r="A330" s="29"/>
      <c r="B330" s="29"/>
      <c r="C330" s="29"/>
      <c r="D330" s="29"/>
      <c r="E330" s="29"/>
      <c r="F330" s="29"/>
      <c r="G330" s="29"/>
      <c r="H330" s="29"/>
      <c r="I330" s="84"/>
      <c r="J330" s="84"/>
      <c r="K330" s="84"/>
      <c r="L330" s="84"/>
      <c r="M330" s="84"/>
      <c r="N330" s="84"/>
      <c r="O330" s="84"/>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29"/>
      <c r="AS330" s="29"/>
      <c r="AT330" s="29"/>
    </row>
    <row r="331" spans="1:46">
      <c r="A331" s="29"/>
      <c r="B331" s="29"/>
      <c r="C331" s="29"/>
      <c r="D331" s="29"/>
      <c r="E331" s="29"/>
      <c r="F331" s="29"/>
      <c r="G331" s="29"/>
      <c r="H331" s="29"/>
      <c r="I331" s="84"/>
      <c r="J331" s="84"/>
      <c r="K331" s="84"/>
      <c r="L331" s="84"/>
      <c r="M331" s="84"/>
      <c r="N331" s="84"/>
      <c r="O331" s="84"/>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29"/>
      <c r="AS331" s="29"/>
      <c r="AT331" s="29"/>
    </row>
    <row r="332" spans="1:46">
      <c r="A332" s="29"/>
      <c r="B332" s="29"/>
      <c r="C332" s="29"/>
      <c r="D332" s="29"/>
      <c r="E332" s="29"/>
      <c r="F332" s="29"/>
      <c r="G332" s="29"/>
      <c r="H332" s="29"/>
      <c r="I332" s="84"/>
      <c r="J332" s="84"/>
      <c r="K332" s="84"/>
      <c r="L332" s="84"/>
      <c r="M332" s="84"/>
      <c r="N332" s="84"/>
      <c r="O332" s="84"/>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29"/>
      <c r="AS332" s="29"/>
      <c r="AT332" s="29"/>
    </row>
    <row r="333" spans="1:46">
      <c r="A333" s="29"/>
      <c r="B333" s="29"/>
      <c r="C333" s="29"/>
      <c r="D333" s="29"/>
      <c r="E333" s="29"/>
      <c r="F333" s="29"/>
      <c r="G333" s="29"/>
      <c r="H333" s="29"/>
      <c r="I333" s="84"/>
      <c r="J333" s="84"/>
      <c r="K333" s="84"/>
      <c r="L333" s="84"/>
      <c r="M333" s="84"/>
      <c r="N333" s="84"/>
      <c r="O333" s="84"/>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29"/>
      <c r="AS333" s="29"/>
      <c r="AT333" s="29"/>
    </row>
    <row r="334" spans="1:46">
      <c r="A334" s="29"/>
      <c r="B334" s="29"/>
      <c r="C334" s="29"/>
      <c r="D334" s="29"/>
      <c r="E334" s="29"/>
      <c r="F334" s="29"/>
      <c r="G334" s="29"/>
      <c r="H334" s="29"/>
      <c r="I334" s="84"/>
      <c r="J334" s="84"/>
      <c r="K334" s="84"/>
      <c r="L334" s="84"/>
      <c r="M334" s="84"/>
      <c r="N334" s="84"/>
      <c r="O334" s="84"/>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29"/>
      <c r="AS334" s="29"/>
      <c r="AT334" s="29"/>
    </row>
    <row r="335" spans="1:46">
      <c r="A335" s="29"/>
      <c r="B335" s="29"/>
      <c r="C335" s="29"/>
      <c r="D335" s="29"/>
      <c r="E335" s="29"/>
      <c r="F335" s="29"/>
      <c r="G335" s="29"/>
      <c r="H335" s="29"/>
      <c r="I335" s="84"/>
      <c r="J335" s="84"/>
      <c r="K335" s="84"/>
      <c r="L335" s="84"/>
      <c r="M335" s="84"/>
      <c r="N335" s="84"/>
      <c r="O335" s="84"/>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29"/>
      <c r="AS335" s="29"/>
      <c r="AT335" s="29"/>
    </row>
    <row r="336" spans="1:46">
      <c r="A336" s="29"/>
      <c r="B336" s="29"/>
      <c r="C336" s="29"/>
      <c r="D336" s="29"/>
      <c r="E336" s="29"/>
      <c r="F336" s="29"/>
      <c r="G336" s="29"/>
      <c r="H336" s="29"/>
      <c r="I336" s="84"/>
      <c r="J336" s="84"/>
      <c r="K336" s="84"/>
      <c r="L336" s="84"/>
      <c r="M336" s="84"/>
      <c r="N336" s="84"/>
      <c r="O336" s="84"/>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29"/>
      <c r="AS336" s="29"/>
      <c r="AT336" s="29"/>
    </row>
    <row r="337" spans="1:46">
      <c r="A337" s="29"/>
      <c r="B337" s="29"/>
      <c r="C337" s="29"/>
      <c r="D337" s="29"/>
      <c r="E337" s="29"/>
      <c r="F337" s="29"/>
      <c r="G337" s="29"/>
      <c r="H337" s="29"/>
      <c r="I337" s="84"/>
      <c r="J337" s="84"/>
      <c r="K337" s="84"/>
      <c r="L337" s="84"/>
      <c r="M337" s="84"/>
      <c r="N337" s="84"/>
      <c r="O337" s="84"/>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29"/>
      <c r="AS337" s="29"/>
      <c r="AT337" s="29"/>
    </row>
    <row r="338" spans="1:46">
      <c r="A338" s="29"/>
      <c r="B338" s="29"/>
      <c r="C338" s="29"/>
      <c r="D338" s="29"/>
      <c r="E338" s="29"/>
      <c r="F338" s="29"/>
      <c r="G338" s="29"/>
      <c r="H338" s="29"/>
      <c r="I338" s="84"/>
      <c r="J338" s="84"/>
      <c r="K338" s="84"/>
      <c r="L338" s="84"/>
      <c r="M338" s="84"/>
      <c r="N338" s="84"/>
      <c r="O338" s="84"/>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29"/>
      <c r="AS338" s="29"/>
      <c r="AT338" s="29"/>
    </row>
    <row r="339" spans="1:46">
      <c r="A339" s="29"/>
      <c r="B339" s="29"/>
      <c r="C339" s="29"/>
      <c r="D339" s="29"/>
      <c r="E339" s="29"/>
      <c r="F339" s="29"/>
      <c r="G339" s="29"/>
      <c r="H339" s="29"/>
      <c r="I339" s="84"/>
      <c r="J339" s="84"/>
      <c r="K339" s="84"/>
      <c r="L339" s="84"/>
      <c r="M339" s="84"/>
      <c r="N339" s="84"/>
      <c r="O339" s="84"/>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29"/>
      <c r="AS339" s="29"/>
      <c r="AT339" s="29"/>
    </row>
    <row r="340" spans="1:46">
      <c r="A340" s="29"/>
      <c r="B340" s="29"/>
      <c r="C340" s="29"/>
      <c r="D340" s="29"/>
      <c r="E340" s="29"/>
      <c r="F340" s="29"/>
      <c r="G340" s="29"/>
      <c r="H340" s="29"/>
      <c r="I340" s="84"/>
      <c r="J340" s="84"/>
      <c r="K340" s="84"/>
      <c r="L340" s="84"/>
      <c r="M340" s="84"/>
      <c r="N340" s="84"/>
      <c r="O340" s="84"/>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29"/>
      <c r="AS340" s="29"/>
      <c r="AT340" s="29"/>
    </row>
    <row r="341" spans="1:46">
      <c r="A341" s="29"/>
      <c r="B341" s="29"/>
      <c r="C341" s="29"/>
      <c r="D341" s="29"/>
      <c r="E341" s="29"/>
      <c r="F341" s="29"/>
      <c r="G341" s="29"/>
      <c r="H341" s="29"/>
      <c r="I341" s="84"/>
      <c r="J341" s="84"/>
      <c r="K341" s="84"/>
      <c r="L341" s="84"/>
      <c r="M341" s="84"/>
      <c r="N341" s="84"/>
      <c r="O341" s="84"/>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29"/>
      <c r="AS341" s="29"/>
      <c r="AT341" s="29"/>
    </row>
    <row r="342" spans="1:46">
      <c r="A342" s="29"/>
      <c r="B342" s="29"/>
      <c r="C342" s="29"/>
      <c r="D342" s="29"/>
      <c r="E342" s="29"/>
      <c r="F342" s="29"/>
      <c r="G342" s="29"/>
      <c r="H342" s="29"/>
      <c r="I342" s="84"/>
      <c r="J342" s="84"/>
      <c r="K342" s="84"/>
      <c r="L342" s="84"/>
      <c r="M342" s="84"/>
      <c r="N342" s="84"/>
      <c r="O342" s="84"/>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29"/>
      <c r="AS342" s="29"/>
      <c r="AT342" s="29"/>
    </row>
    <row r="343" spans="1:46">
      <c r="A343" s="29"/>
      <c r="B343" s="29"/>
      <c r="C343" s="29"/>
      <c r="D343" s="29"/>
      <c r="E343" s="29"/>
      <c r="F343" s="29"/>
      <c r="G343" s="29"/>
      <c r="H343" s="29"/>
      <c r="I343" s="84"/>
      <c r="J343" s="84"/>
      <c r="K343" s="84"/>
      <c r="L343" s="84"/>
      <c r="M343" s="84"/>
      <c r="N343" s="84"/>
      <c r="O343" s="84"/>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29"/>
      <c r="AS343" s="29"/>
      <c r="AT343" s="29"/>
    </row>
    <row r="344" spans="1:46">
      <c r="A344" s="29"/>
      <c r="B344" s="29"/>
      <c r="C344" s="29"/>
      <c r="D344" s="29"/>
      <c r="E344" s="29"/>
      <c r="F344" s="29"/>
      <c r="G344" s="29"/>
      <c r="H344" s="29"/>
      <c r="I344" s="84"/>
      <c r="J344" s="84"/>
      <c r="K344" s="84"/>
      <c r="L344" s="84"/>
      <c r="M344" s="84"/>
      <c r="N344" s="84"/>
      <c r="O344" s="84"/>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29"/>
      <c r="AS344" s="29"/>
      <c r="AT344" s="29"/>
    </row>
    <row r="345" spans="1:46">
      <c r="A345" s="29"/>
      <c r="B345" s="29"/>
      <c r="C345" s="29"/>
      <c r="D345" s="29"/>
      <c r="E345" s="29"/>
      <c r="F345" s="29"/>
      <c r="G345" s="29"/>
      <c r="H345" s="29"/>
      <c r="I345" s="84"/>
      <c r="J345" s="84"/>
      <c r="K345" s="84"/>
      <c r="L345" s="84"/>
      <c r="M345" s="84"/>
      <c r="N345" s="84"/>
      <c r="O345" s="84"/>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29"/>
      <c r="AS345" s="29"/>
      <c r="AT345" s="29"/>
    </row>
    <row r="346" spans="1:46">
      <c r="A346" s="29"/>
      <c r="B346" s="29"/>
      <c r="C346" s="29"/>
      <c r="D346" s="29"/>
      <c r="E346" s="29"/>
      <c r="F346" s="29"/>
      <c r="G346" s="29"/>
      <c r="H346" s="29"/>
      <c r="I346" s="84"/>
      <c r="J346" s="84"/>
      <c r="K346" s="84"/>
      <c r="L346" s="84"/>
      <c r="M346" s="84"/>
      <c r="N346" s="84"/>
      <c r="O346" s="84"/>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29"/>
      <c r="AS346" s="29"/>
      <c r="AT346" s="29"/>
    </row>
    <row r="347" spans="1:46">
      <c r="A347" s="29"/>
      <c r="B347" s="29"/>
      <c r="C347" s="29"/>
      <c r="D347" s="29"/>
      <c r="E347" s="29"/>
      <c r="F347" s="29"/>
      <c r="G347" s="29"/>
      <c r="H347" s="29"/>
      <c r="I347" s="84"/>
      <c r="J347" s="84"/>
      <c r="K347" s="84"/>
      <c r="L347" s="84"/>
      <c r="M347" s="84"/>
      <c r="N347" s="84"/>
      <c r="O347" s="84"/>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29"/>
      <c r="AS347" s="29"/>
      <c r="AT347" s="29"/>
    </row>
    <row r="348" spans="1:46">
      <c r="A348" s="29"/>
      <c r="B348" s="29"/>
      <c r="C348" s="29"/>
      <c r="D348" s="29"/>
      <c r="E348" s="29"/>
      <c r="F348" s="29"/>
      <c r="G348" s="29"/>
      <c r="H348" s="29"/>
      <c r="I348" s="84"/>
      <c r="J348" s="84"/>
      <c r="K348" s="84"/>
      <c r="L348" s="84"/>
      <c r="M348" s="84"/>
      <c r="N348" s="84"/>
      <c r="O348" s="84"/>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29"/>
      <c r="AS348" s="29"/>
      <c r="AT348" s="29"/>
    </row>
    <row r="349" spans="1:46">
      <c r="A349" s="29"/>
      <c r="B349" s="29"/>
      <c r="C349" s="29"/>
      <c r="D349" s="29"/>
      <c r="E349" s="29"/>
      <c r="F349" s="29"/>
      <c r="G349" s="29"/>
      <c r="H349" s="29"/>
      <c r="I349" s="84"/>
      <c r="J349" s="84"/>
      <c r="K349" s="84"/>
      <c r="L349" s="84"/>
      <c r="M349" s="84"/>
      <c r="N349" s="84"/>
      <c r="O349" s="84"/>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29"/>
      <c r="AS349" s="29"/>
      <c r="AT349" s="29"/>
    </row>
    <row r="350" spans="1:46">
      <c r="A350" s="29"/>
      <c r="B350" s="29"/>
      <c r="C350" s="29"/>
      <c r="D350" s="29"/>
      <c r="E350" s="29"/>
      <c r="F350" s="29"/>
      <c r="G350" s="29"/>
      <c r="H350" s="29"/>
      <c r="I350" s="84"/>
      <c r="J350" s="84"/>
      <c r="K350" s="84"/>
      <c r="L350" s="84"/>
      <c r="M350" s="84"/>
      <c r="N350" s="84"/>
      <c r="O350" s="84"/>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29"/>
      <c r="AS350" s="29"/>
      <c r="AT350" s="29"/>
    </row>
    <row r="351" spans="1:46">
      <c r="A351" s="29"/>
      <c r="B351" s="29"/>
      <c r="C351" s="29"/>
      <c r="D351" s="29"/>
      <c r="E351" s="29"/>
      <c r="F351" s="29"/>
      <c r="G351" s="29"/>
      <c r="H351" s="29"/>
      <c r="I351" s="84"/>
      <c r="J351" s="84"/>
      <c r="K351" s="84"/>
      <c r="L351" s="84"/>
      <c r="M351" s="84"/>
      <c r="N351" s="84"/>
      <c r="O351" s="84"/>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29"/>
      <c r="AS351" s="29"/>
      <c r="AT351" s="29"/>
    </row>
    <row r="352" spans="1:46">
      <c r="A352" s="29"/>
      <c r="B352" s="29"/>
      <c r="C352" s="29"/>
      <c r="D352" s="29"/>
      <c r="E352" s="29"/>
      <c r="F352" s="29"/>
      <c r="G352" s="29"/>
      <c r="H352" s="29"/>
      <c r="I352" s="84"/>
      <c r="J352" s="84"/>
      <c r="K352" s="84"/>
      <c r="L352" s="84"/>
      <c r="M352" s="84"/>
      <c r="N352" s="84"/>
      <c r="O352" s="84"/>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29"/>
      <c r="AS352" s="29"/>
      <c r="AT352" s="29"/>
    </row>
    <row r="353" spans="1:46">
      <c r="A353" s="29"/>
      <c r="B353" s="29"/>
      <c r="C353" s="29"/>
      <c r="D353" s="29"/>
      <c r="E353" s="29"/>
      <c r="F353" s="29"/>
      <c r="G353" s="29"/>
      <c r="H353" s="29"/>
      <c r="I353" s="84"/>
      <c r="J353" s="84"/>
      <c r="K353" s="84"/>
      <c r="L353" s="84"/>
      <c r="M353" s="84"/>
      <c r="N353" s="84"/>
      <c r="O353" s="84"/>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29"/>
      <c r="AS353" s="29"/>
      <c r="AT353" s="29"/>
    </row>
    <row r="354" spans="1:46">
      <c r="A354" s="29"/>
      <c r="B354" s="29"/>
      <c r="C354" s="29"/>
      <c r="D354" s="29"/>
      <c r="E354" s="29"/>
      <c r="F354" s="29"/>
      <c r="G354" s="29"/>
      <c r="H354" s="29"/>
      <c r="I354" s="84"/>
      <c r="J354" s="84"/>
      <c r="K354" s="84"/>
      <c r="L354" s="84"/>
      <c r="M354" s="84"/>
      <c r="N354" s="84"/>
      <c r="O354" s="84"/>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29"/>
      <c r="AS354" s="29"/>
      <c r="AT354" s="29"/>
    </row>
    <row r="355" spans="1:46">
      <c r="A355" s="29"/>
      <c r="B355" s="29"/>
      <c r="C355" s="29"/>
      <c r="D355" s="29"/>
      <c r="E355" s="29"/>
      <c r="F355" s="29"/>
      <c r="G355" s="29"/>
      <c r="H355" s="29"/>
      <c r="I355" s="84"/>
      <c r="J355" s="84"/>
      <c r="K355" s="84"/>
      <c r="L355" s="84"/>
      <c r="M355" s="84"/>
      <c r="N355" s="84"/>
      <c r="O355" s="84"/>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29"/>
      <c r="AS355" s="29"/>
      <c r="AT355" s="29"/>
    </row>
    <row r="356" spans="1:46">
      <c r="A356" s="29"/>
      <c r="B356" s="29"/>
      <c r="C356" s="29"/>
      <c r="D356" s="29"/>
      <c r="E356" s="29"/>
      <c r="F356" s="29"/>
      <c r="G356" s="29"/>
      <c r="H356" s="29"/>
      <c r="I356" s="84"/>
      <c r="J356" s="84"/>
      <c r="K356" s="84"/>
      <c r="L356" s="84"/>
      <c r="M356" s="84"/>
      <c r="N356" s="84"/>
      <c r="O356" s="84"/>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29"/>
      <c r="AS356" s="29"/>
      <c r="AT356" s="29"/>
    </row>
    <row r="357" spans="1:46">
      <c r="A357" s="29"/>
      <c r="B357" s="29"/>
      <c r="C357" s="29"/>
      <c r="D357" s="29"/>
      <c r="E357" s="29"/>
      <c r="F357" s="29"/>
      <c r="G357" s="29"/>
      <c r="H357" s="29"/>
      <c r="I357" s="84"/>
      <c r="J357" s="84"/>
      <c r="K357" s="84"/>
      <c r="L357" s="84"/>
      <c r="M357" s="84"/>
      <c r="N357" s="84"/>
      <c r="O357" s="84"/>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29"/>
      <c r="AS357" s="29"/>
      <c r="AT357" s="29"/>
    </row>
    <row r="358" spans="1:46">
      <c r="A358" s="29"/>
      <c r="B358" s="29"/>
      <c r="C358" s="29"/>
      <c r="D358" s="29"/>
      <c r="E358" s="29"/>
      <c r="F358" s="29"/>
      <c r="G358" s="29"/>
      <c r="H358" s="29"/>
      <c r="I358" s="84"/>
      <c r="J358" s="84"/>
      <c r="K358" s="84"/>
      <c r="L358" s="84"/>
      <c r="M358" s="84"/>
      <c r="N358" s="84"/>
      <c r="O358" s="84"/>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29"/>
      <c r="AS358" s="29"/>
      <c r="AT358" s="29"/>
    </row>
    <row r="359" spans="1:46">
      <c r="A359" s="29"/>
      <c r="B359" s="29"/>
      <c r="C359" s="29"/>
      <c r="D359" s="29"/>
      <c r="E359" s="29"/>
      <c r="F359" s="29"/>
      <c r="G359" s="29"/>
      <c r="H359" s="29"/>
      <c r="I359" s="84"/>
      <c r="J359" s="84"/>
      <c r="K359" s="84"/>
      <c r="L359" s="84"/>
      <c r="M359" s="84"/>
      <c r="N359" s="84"/>
      <c r="O359" s="84"/>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29"/>
      <c r="AS359" s="29"/>
      <c r="AT359" s="29"/>
    </row>
    <row r="360" spans="1:46">
      <c r="A360" s="29"/>
      <c r="B360" s="29"/>
      <c r="C360" s="29"/>
      <c r="D360" s="29"/>
      <c r="E360" s="29"/>
      <c r="F360" s="29"/>
      <c r="G360" s="29"/>
      <c r="H360" s="29"/>
      <c r="I360" s="84"/>
      <c r="J360" s="84"/>
      <c r="K360" s="84"/>
      <c r="L360" s="84"/>
      <c r="M360" s="84"/>
      <c r="N360" s="84"/>
      <c r="O360" s="84"/>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29"/>
      <c r="AS360" s="29"/>
      <c r="AT360" s="29"/>
    </row>
    <row r="361" spans="1:46">
      <c r="A361" s="29"/>
      <c r="B361" s="29"/>
      <c r="C361" s="29"/>
      <c r="D361" s="29"/>
      <c r="E361" s="29"/>
      <c r="F361" s="29"/>
      <c r="G361" s="29"/>
      <c r="H361" s="29"/>
      <c r="I361" s="84"/>
      <c r="J361" s="84"/>
      <c r="K361" s="84"/>
      <c r="L361" s="84"/>
      <c r="M361" s="84"/>
      <c r="N361" s="84"/>
      <c r="O361" s="84"/>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29"/>
      <c r="AS361" s="29"/>
      <c r="AT361" s="29"/>
    </row>
    <row r="362" spans="1:46">
      <c r="A362" s="29"/>
      <c r="B362" s="29"/>
      <c r="C362" s="29"/>
      <c r="D362" s="29"/>
      <c r="E362" s="29"/>
      <c r="F362" s="29"/>
      <c r="G362" s="29"/>
      <c r="H362" s="29"/>
      <c r="I362" s="84"/>
      <c r="J362" s="84"/>
      <c r="K362" s="84"/>
      <c r="L362" s="84"/>
      <c r="M362" s="84"/>
      <c r="N362" s="84"/>
      <c r="O362" s="84"/>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29"/>
      <c r="AS362" s="29"/>
      <c r="AT362" s="29"/>
    </row>
    <row r="363" spans="1:46">
      <c r="A363" s="29"/>
      <c r="B363" s="29"/>
      <c r="C363" s="29"/>
      <c r="D363" s="29"/>
      <c r="E363" s="29"/>
      <c r="F363" s="29"/>
      <c r="G363" s="29"/>
      <c r="H363" s="29"/>
      <c r="I363" s="84"/>
      <c r="J363" s="84"/>
      <c r="K363" s="84"/>
      <c r="L363" s="84"/>
      <c r="M363" s="84"/>
      <c r="N363" s="84"/>
      <c r="O363" s="84"/>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29"/>
      <c r="AS363" s="29"/>
      <c r="AT363" s="29"/>
    </row>
    <row r="364" spans="1:46">
      <c r="A364" s="29"/>
      <c r="B364" s="29"/>
      <c r="C364" s="29"/>
      <c r="D364" s="29"/>
      <c r="E364" s="29"/>
      <c r="F364" s="29"/>
      <c r="G364" s="29"/>
      <c r="H364" s="29"/>
      <c r="I364" s="84"/>
      <c r="J364" s="84"/>
      <c r="K364" s="84"/>
      <c r="L364" s="84"/>
      <c r="M364" s="84"/>
      <c r="N364" s="84"/>
      <c r="O364" s="84"/>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29"/>
      <c r="AS364" s="29"/>
      <c r="AT364" s="29"/>
    </row>
    <row r="365" spans="1:46">
      <c r="A365" s="29"/>
      <c r="B365" s="29"/>
      <c r="C365" s="29"/>
      <c r="D365" s="29"/>
      <c r="E365" s="29"/>
      <c r="F365" s="29"/>
      <c r="G365" s="29"/>
      <c r="H365" s="29"/>
      <c r="I365" s="84"/>
      <c r="J365" s="84"/>
      <c r="K365" s="84"/>
      <c r="L365" s="84"/>
      <c r="M365" s="84"/>
      <c r="N365" s="84"/>
      <c r="O365" s="84"/>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29"/>
      <c r="AS365" s="29"/>
      <c r="AT365" s="29"/>
    </row>
    <row r="366" spans="1:46">
      <c r="A366" s="29"/>
      <c r="B366" s="29"/>
      <c r="C366" s="29"/>
      <c r="D366" s="29"/>
      <c r="E366" s="29"/>
      <c r="F366" s="29"/>
      <c r="G366" s="29"/>
      <c r="H366" s="29"/>
      <c r="I366" s="84"/>
      <c r="J366" s="84"/>
      <c r="K366" s="84"/>
      <c r="L366" s="84"/>
      <c r="M366" s="84"/>
      <c r="N366" s="84"/>
      <c r="O366" s="84"/>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29"/>
      <c r="AS366" s="29"/>
      <c r="AT366" s="29"/>
    </row>
    <row r="367" spans="1:46">
      <c r="A367" s="29"/>
      <c r="B367" s="29"/>
      <c r="C367" s="29"/>
      <c r="D367" s="29"/>
      <c r="E367" s="29"/>
      <c r="F367" s="29"/>
      <c r="G367" s="29"/>
      <c r="H367" s="29"/>
      <c r="I367" s="84"/>
      <c r="J367" s="84"/>
      <c r="K367" s="84"/>
      <c r="L367" s="84"/>
      <c r="M367" s="84"/>
      <c r="N367" s="84"/>
      <c r="O367" s="84"/>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29"/>
      <c r="AS367" s="29"/>
      <c r="AT367" s="29"/>
    </row>
    <row r="368" spans="1:46">
      <c r="A368" s="29"/>
      <c r="B368" s="29"/>
      <c r="C368" s="29"/>
      <c r="D368" s="29"/>
      <c r="E368" s="29"/>
      <c r="F368" s="29"/>
      <c r="G368" s="29"/>
      <c r="H368" s="29"/>
      <c r="I368" s="84"/>
      <c r="J368" s="84"/>
      <c r="K368" s="84"/>
      <c r="L368" s="84"/>
      <c r="M368" s="84"/>
      <c r="N368" s="84"/>
      <c r="O368" s="84"/>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29"/>
      <c r="AS368" s="29"/>
      <c r="AT368" s="29"/>
    </row>
    <row r="369" spans="1:46">
      <c r="A369" s="29"/>
      <c r="B369" s="29"/>
      <c r="C369" s="29"/>
      <c r="D369" s="29"/>
      <c r="E369" s="29"/>
      <c r="F369" s="29"/>
      <c r="G369" s="29"/>
      <c r="H369" s="29"/>
      <c r="I369" s="84"/>
      <c r="J369" s="84"/>
      <c r="K369" s="84"/>
      <c r="L369" s="84"/>
      <c r="M369" s="84"/>
      <c r="N369" s="84"/>
      <c r="O369" s="84"/>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29"/>
      <c r="AS369" s="29"/>
      <c r="AT369" s="29"/>
    </row>
    <row r="370" spans="1:46">
      <c r="A370" s="29"/>
      <c r="B370" s="29"/>
      <c r="C370" s="29"/>
      <c r="D370" s="29"/>
      <c r="E370" s="29"/>
      <c r="F370" s="29"/>
      <c r="G370" s="29"/>
      <c r="H370" s="29"/>
      <c r="I370" s="84"/>
      <c r="J370" s="84"/>
      <c r="K370" s="84"/>
      <c r="L370" s="84"/>
      <c r="M370" s="84"/>
      <c r="N370" s="84"/>
      <c r="O370" s="84"/>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29"/>
      <c r="AS370" s="29"/>
      <c r="AT370" s="29"/>
    </row>
    <row r="371" spans="1:46">
      <c r="A371" s="29"/>
      <c r="B371" s="29"/>
      <c r="C371" s="29"/>
      <c r="D371" s="29"/>
      <c r="E371" s="29"/>
      <c r="F371" s="29"/>
      <c r="G371" s="29"/>
      <c r="H371" s="29"/>
      <c r="I371" s="84"/>
      <c r="J371" s="84"/>
      <c r="K371" s="84"/>
      <c r="L371" s="84"/>
      <c r="M371" s="84"/>
      <c r="N371" s="84"/>
      <c r="O371" s="84"/>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29"/>
      <c r="AS371" s="29"/>
      <c r="AT371" s="29"/>
    </row>
    <row r="372" spans="1:46">
      <c r="A372" s="29"/>
      <c r="B372" s="29"/>
      <c r="C372" s="29"/>
      <c r="D372" s="29"/>
      <c r="E372" s="29"/>
      <c r="F372" s="29"/>
      <c r="G372" s="29"/>
      <c r="H372" s="29"/>
      <c r="I372" s="84"/>
      <c r="J372" s="84"/>
      <c r="K372" s="84"/>
      <c r="L372" s="84"/>
      <c r="M372" s="84"/>
      <c r="N372" s="84"/>
      <c r="O372" s="84"/>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29"/>
      <c r="AS372" s="29"/>
      <c r="AT372" s="29"/>
    </row>
    <row r="373" spans="1:46">
      <c r="A373" s="29"/>
      <c r="B373" s="29"/>
      <c r="C373" s="29"/>
      <c r="D373" s="29"/>
      <c r="E373" s="29"/>
      <c r="F373" s="29"/>
      <c r="G373" s="29"/>
      <c r="H373" s="29"/>
      <c r="I373" s="84"/>
      <c r="J373" s="84"/>
      <c r="K373" s="84"/>
      <c r="L373" s="84"/>
      <c r="M373" s="84"/>
      <c r="N373" s="84"/>
      <c r="O373" s="84"/>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29"/>
      <c r="AS373" s="29"/>
      <c r="AT373" s="29"/>
    </row>
    <row r="374" spans="1:46">
      <c r="A374" s="29"/>
      <c r="B374" s="29"/>
      <c r="C374" s="29"/>
      <c r="D374" s="29"/>
      <c r="E374" s="29"/>
      <c r="F374" s="29"/>
      <c r="G374" s="29"/>
      <c r="H374" s="29"/>
      <c r="I374" s="84"/>
      <c r="J374" s="84"/>
      <c r="K374" s="84"/>
      <c r="L374" s="84"/>
      <c r="M374" s="84"/>
      <c r="N374" s="84"/>
      <c r="O374" s="84"/>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29"/>
      <c r="AS374" s="29"/>
      <c r="AT374" s="29"/>
    </row>
    <row r="375" spans="1:46">
      <c r="A375" s="29"/>
      <c r="B375" s="29"/>
      <c r="C375" s="29"/>
      <c r="D375" s="29"/>
      <c r="E375" s="29"/>
      <c r="F375" s="29"/>
      <c r="G375" s="29"/>
      <c r="H375" s="29"/>
      <c r="I375" s="84"/>
      <c r="J375" s="84"/>
      <c r="K375" s="84"/>
      <c r="L375" s="84"/>
      <c r="M375" s="84"/>
      <c r="N375" s="84"/>
      <c r="O375" s="84"/>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29"/>
      <c r="AS375" s="29"/>
      <c r="AT375" s="29"/>
    </row>
    <row r="376" spans="1:46">
      <c r="A376" s="29"/>
      <c r="B376" s="29"/>
      <c r="C376" s="29"/>
      <c r="D376" s="29"/>
      <c r="E376" s="29"/>
      <c r="F376" s="29"/>
      <c r="G376" s="29"/>
      <c r="H376" s="29"/>
      <c r="I376" s="84"/>
      <c r="J376" s="84"/>
      <c r="K376" s="84"/>
      <c r="L376" s="84"/>
      <c r="M376" s="84"/>
      <c r="N376" s="84"/>
      <c r="O376" s="84"/>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29"/>
      <c r="AS376" s="29"/>
      <c r="AT376" s="29"/>
    </row>
    <row r="377" spans="1:46">
      <c r="A377" s="29"/>
      <c r="B377" s="29"/>
      <c r="C377" s="29"/>
      <c r="D377" s="29"/>
      <c r="E377" s="29"/>
      <c r="F377" s="29"/>
      <c r="G377" s="29"/>
      <c r="H377" s="29"/>
      <c r="I377" s="84"/>
      <c r="J377" s="84"/>
      <c r="K377" s="84"/>
      <c r="L377" s="84"/>
      <c r="M377" s="84"/>
      <c r="N377" s="84"/>
      <c r="O377" s="84"/>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29"/>
      <c r="AS377" s="29"/>
      <c r="AT377" s="29"/>
    </row>
    <row r="378" spans="1:46">
      <c r="A378" s="29"/>
      <c r="B378" s="29"/>
      <c r="C378" s="29"/>
      <c r="D378" s="29"/>
      <c r="E378" s="29"/>
      <c r="F378" s="29"/>
      <c r="G378" s="29"/>
      <c r="H378" s="29"/>
      <c r="I378" s="84"/>
      <c r="J378" s="84"/>
      <c r="K378" s="84"/>
      <c r="L378" s="84"/>
      <c r="M378" s="84"/>
      <c r="N378" s="84"/>
      <c r="O378" s="84"/>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29"/>
      <c r="AS378" s="29"/>
      <c r="AT378" s="29"/>
    </row>
    <row r="379" spans="1:46">
      <c r="A379" s="29"/>
      <c r="B379" s="29"/>
      <c r="C379" s="29"/>
      <c r="D379" s="29"/>
      <c r="E379" s="29"/>
      <c r="F379" s="29"/>
      <c r="G379" s="29"/>
      <c r="H379" s="29"/>
      <c r="I379" s="84"/>
      <c r="J379" s="84"/>
      <c r="K379" s="84"/>
      <c r="L379" s="84"/>
      <c r="M379" s="84"/>
      <c r="N379" s="84"/>
      <c r="O379" s="84"/>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29"/>
      <c r="AS379" s="29"/>
      <c r="AT379" s="29"/>
    </row>
    <row r="380" spans="1:46">
      <c r="A380" s="29"/>
      <c r="B380" s="29"/>
      <c r="C380" s="29"/>
      <c r="D380" s="29"/>
      <c r="E380" s="29"/>
      <c r="F380" s="29"/>
      <c r="G380" s="29"/>
      <c r="H380" s="29"/>
      <c r="I380" s="84"/>
      <c r="J380" s="84"/>
      <c r="K380" s="84"/>
      <c r="L380" s="84"/>
      <c r="M380" s="84"/>
      <c r="N380" s="84"/>
      <c r="O380" s="84"/>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29"/>
      <c r="AS380" s="29"/>
      <c r="AT380" s="29"/>
    </row>
    <row r="381" spans="1:46">
      <c r="A381" s="29"/>
      <c r="B381" s="29"/>
      <c r="C381" s="29"/>
      <c r="D381" s="29"/>
      <c r="E381" s="29"/>
      <c r="F381" s="29"/>
      <c r="G381" s="29"/>
      <c r="H381" s="29"/>
      <c r="I381" s="84"/>
      <c r="J381" s="84"/>
      <c r="K381" s="84"/>
      <c r="L381" s="84"/>
      <c r="M381" s="84"/>
      <c r="N381" s="84"/>
      <c r="O381" s="84"/>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29"/>
      <c r="AS381" s="29"/>
      <c r="AT381" s="29"/>
    </row>
    <row r="382" spans="1:46">
      <c r="A382" s="29"/>
      <c r="B382" s="29"/>
      <c r="C382" s="29"/>
      <c r="D382" s="29"/>
      <c r="E382" s="29"/>
      <c r="F382" s="29"/>
      <c r="G382" s="29"/>
      <c r="H382" s="29"/>
      <c r="I382" s="84"/>
      <c r="J382" s="84"/>
      <c r="K382" s="84"/>
      <c r="L382" s="84"/>
      <c r="M382" s="84"/>
      <c r="N382" s="84"/>
      <c r="O382" s="84"/>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29"/>
      <c r="AS382" s="29"/>
      <c r="AT382" s="29"/>
    </row>
    <row r="383" spans="1:46">
      <c r="A383" s="29"/>
      <c r="B383" s="29"/>
      <c r="C383" s="29"/>
      <c r="D383" s="29"/>
      <c r="E383" s="29"/>
      <c r="F383" s="29"/>
      <c r="G383" s="29"/>
      <c r="H383" s="29"/>
      <c r="I383" s="84"/>
      <c r="J383" s="84"/>
      <c r="K383" s="84"/>
      <c r="L383" s="84"/>
      <c r="M383" s="84"/>
      <c r="N383" s="84"/>
      <c r="O383" s="84"/>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29"/>
      <c r="AS383" s="29"/>
      <c r="AT383" s="29"/>
    </row>
    <row r="384" spans="1:46">
      <c r="A384" s="29"/>
      <c r="B384" s="29"/>
      <c r="C384" s="29"/>
      <c r="D384" s="29"/>
      <c r="E384" s="29"/>
      <c r="F384" s="29"/>
      <c r="G384" s="29"/>
      <c r="H384" s="29"/>
      <c r="I384" s="84"/>
      <c r="J384" s="84"/>
      <c r="K384" s="84"/>
      <c r="L384" s="84"/>
      <c r="M384" s="84"/>
      <c r="N384" s="84"/>
      <c r="O384" s="84"/>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29"/>
      <c r="AS384" s="29"/>
      <c r="AT384" s="29"/>
    </row>
    <row r="385" spans="1:46">
      <c r="A385" s="29"/>
      <c r="B385" s="29"/>
      <c r="C385" s="29"/>
      <c r="D385" s="29"/>
      <c r="E385" s="29"/>
      <c r="F385" s="29"/>
      <c r="G385" s="29"/>
      <c r="H385" s="29"/>
      <c r="I385" s="84"/>
      <c r="J385" s="84"/>
      <c r="K385" s="84"/>
      <c r="L385" s="84"/>
      <c r="M385" s="84"/>
      <c r="N385" s="84"/>
      <c r="O385" s="84"/>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29"/>
      <c r="AS385" s="29"/>
      <c r="AT385" s="29"/>
    </row>
    <row r="386" spans="1:46">
      <c r="A386" s="29"/>
      <c r="B386" s="29"/>
      <c r="C386" s="29"/>
      <c r="D386" s="29"/>
      <c r="E386" s="29"/>
      <c r="F386" s="29"/>
      <c r="G386" s="29"/>
      <c r="H386" s="29"/>
      <c r="I386" s="84"/>
      <c r="J386" s="84"/>
      <c r="K386" s="84"/>
      <c r="L386" s="84"/>
      <c r="M386" s="84"/>
      <c r="N386" s="84"/>
      <c r="O386" s="84"/>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29"/>
      <c r="AS386" s="29"/>
      <c r="AT386" s="29"/>
    </row>
    <row r="387" spans="1:46">
      <c r="A387" s="29"/>
      <c r="B387" s="29"/>
      <c r="C387" s="29"/>
      <c r="D387" s="29"/>
      <c r="E387" s="29"/>
      <c r="F387" s="29"/>
      <c r="G387" s="29"/>
      <c r="H387" s="29"/>
      <c r="I387" s="84"/>
      <c r="J387" s="84"/>
      <c r="K387" s="84"/>
      <c r="L387" s="84"/>
      <c r="M387" s="84"/>
      <c r="N387" s="84"/>
      <c r="O387" s="84"/>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29"/>
      <c r="AS387" s="29"/>
      <c r="AT387" s="29"/>
    </row>
    <row r="388" spans="1:46">
      <c r="A388" s="29"/>
      <c r="B388" s="29"/>
      <c r="C388" s="29"/>
      <c r="D388" s="29"/>
      <c r="E388" s="29"/>
      <c r="F388" s="29"/>
      <c r="G388" s="29"/>
      <c r="H388" s="29"/>
      <c r="I388" s="84"/>
      <c r="J388" s="84"/>
      <c r="K388" s="84"/>
      <c r="L388" s="84"/>
      <c r="M388" s="84"/>
      <c r="N388" s="84"/>
      <c r="O388" s="84"/>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29"/>
      <c r="AS388" s="29"/>
      <c r="AT388" s="29"/>
    </row>
    <row r="389" spans="1:46">
      <c r="A389" s="29"/>
      <c r="B389" s="29"/>
      <c r="C389" s="29"/>
      <c r="D389" s="29"/>
      <c r="E389" s="29"/>
      <c r="F389" s="29"/>
      <c r="G389" s="29"/>
      <c r="H389" s="29"/>
      <c r="I389" s="84"/>
      <c r="J389" s="84"/>
      <c r="K389" s="84"/>
      <c r="L389" s="84"/>
      <c r="M389" s="84"/>
      <c r="N389" s="84"/>
      <c r="O389" s="84"/>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29"/>
      <c r="AS389" s="29"/>
      <c r="AT389" s="29"/>
    </row>
    <row r="390" spans="1:46">
      <c r="A390" s="29"/>
      <c r="B390" s="29"/>
      <c r="C390" s="29"/>
      <c r="D390" s="29"/>
      <c r="E390" s="29"/>
      <c r="F390" s="29"/>
      <c r="G390" s="29"/>
      <c r="H390" s="29"/>
      <c r="I390" s="84"/>
      <c r="J390" s="84"/>
      <c r="K390" s="84"/>
      <c r="L390" s="84"/>
      <c r="M390" s="84"/>
      <c r="N390" s="84"/>
      <c r="O390" s="84"/>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29"/>
      <c r="AS390" s="29"/>
      <c r="AT390" s="29"/>
    </row>
    <row r="391" spans="1:46">
      <c r="A391" s="29"/>
      <c r="B391" s="29"/>
      <c r="C391" s="29"/>
      <c r="D391" s="29"/>
      <c r="E391" s="29"/>
      <c r="F391" s="29"/>
      <c r="G391" s="29"/>
      <c r="H391" s="29"/>
      <c r="I391" s="84"/>
      <c r="J391" s="84"/>
      <c r="K391" s="84"/>
      <c r="L391" s="84"/>
      <c r="M391" s="84"/>
      <c r="N391" s="84"/>
      <c r="O391" s="84"/>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29"/>
      <c r="AS391" s="29"/>
      <c r="AT391" s="29"/>
    </row>
    <row r="392" spans="1:46">
      <c r="A392" s="29"/>
      <c r="B392" s="29"/>
      <c r="C392" s="29"/>
      <c r="D392" s="29"/>
      <c r="E392" s="29"/>
      <c r="F392" s="29"/>
      <c r="G392" s="29"/>
      <c r="H392" s="29"/>
      <c r="I392" s="84"/>
      <c r="J392" s="84"/>
      <c r="K392" s="84"/>
      <c r="L392" s="84"/>
      <c r="M392" s="84"/>
      <c r="N392" s="84"/>
      <c r="O392" s="84"/>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29"/>
      <c r="AS392" s="29"/>
      <c r="AT392" s="29"/>
    </row>
    <row r="393" spans="1:46">
      <c r="A393" s="29"/>
      <c r="B393" s="29"/>
      <c r="C393" s="29"/>
      <c r="D393" s="29"/>
      <c r="E393" s="29"/>
      <c r="F393" s="29"/>
      <c r="G393" s="29"/>
      <c r="H393" s="29"/>
      <c r="I393" s="84"/>
      <c r="J393" s="84"/>
      <c r="K393" s="84"/>
      <c r="L393" s="84"/>
      <c r="M393" s="84"/>
      <c r="N393" s="84"/>
      <c r="O393" s="84"/>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29"/>
      <c r="AS393" s="29"/>
      <c r="AT393" s="29"/>
    </row>
    <row r="394" spans="1:46">
      <c r="A394" s="29"/>
      <c r="B394" s="29"/>
      <c r="C394" s="29"/>
      <c r="D394" s="29"/>
      <c r="E394" s="29"/>
      <c r="F394" s="29"/>
      <c r="G394" s="29"/>
      <c r="H394" s="29"/>
      <c r="I394" s="84"/>
      <c r="J394" s="84"/>
      <c r="K394" s="84"/>
      <c r="L394" s="84"/>
      <c r="M394" s="84"/>
      <c r="N394" s="84"/>
      <c r="O394" s="84"/>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29"/>
      <c r="AS394" s="29"/>
      <c r="AT394" s="29"/>
    </row>
    <row r="395" spans="1:46">
      <c r="A395" s="29"/>
      <c r="B395" s="29"/>
      <c r="C395" s="29"/>
      <c r="D395" s="29"/>
      <c r="E395" s="29"/>
      <c r="F395" s="29"/>
      <c r="G395" s="29"/>
      <c r="H395" s="29"/>
      <c r="I395" s="84"/>
      <c r="J395" s="84"/>
      <c r="K395" s="84"/>
      <c r="L395" s="84"/>
      <c r="M395" s="84"/>
      <c r="N395" s="84"/>
      <c r="O395" s="84"/>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29"/>
      <c r="AS395" s="29"/>
      <c r="AT395" s="29"/>
    </row>
    <row r="396" spans="1:46">
      <c r="A396" s="29"/>
      <c r="B396" s="29"/>
      <c r="C396" s="29"/>
      <c r="D396" s="29"/>
      <c r="E396" s="29"/>
      <c r="F396" s="29"/>
      <c r="G396" s="29"/>
      <c r="H396" s="29"/>
      <c r="I396" s="84"/>
      <c r="J396" s="84"/>
      <c r="K396" s="84"/>
      <c r="L396" s="84"/>
      <c r="M396" s="84"/>
      <c r="N396" s="84"/>
      <c r="O396" s="84"/>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29"/>
      <c r="AS396" s="29"/>
      <c r="AT396" s="29"/>
    </row>
    <row r="397" spans="1:46">
      <c r="A397" s="29"/>
      <c r="B397" s="29"/>
      <c r="C397" s="29"/>
      <c r="D397" s="29"/>
      <c r="E397" s="29"/>
      <c r="F397" s="29"/>
      <c r="G397" s="29"/>
      <c r="H397" s="29"/>
      <c r="I397" s="84"/>
      <c r="J397" s="84"/>
      <c r="K397" s="84"/>
      <c r="L397" s="84"/>
      <c r="M397" s="84"/>
      <c r="N397" s="84"/>
      <c r="O397" s="84"/>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29"/>
      <c r="AS397" s="29"/>
      <c r="AT397" s="29"/>
    </row>
    <row r="398" spans="1:46">
      <c r="A398" s="29"/>
      <c r="B398" s="29"/>
      <c r="C398" s="29"/>
      <c r="D398" s="29"/>
      <c r="E398" s="29"/>
      <c r="F398" s="29"/>
      <c r="G398" s="29"/>
      <c r="H398" s="29"/>
      <c r="I398" s="84"/>
      <c r="J398" s="84"/>
      <c r="K398" s="84"/>
      <c r="L398" s="84"/>
      <c r="M398" s="84"/>
      <c r="N398" s="84"/>
      <c r="O398" s="84"/>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29"/>
      <c r="AS398" s="29"/>
      <c r="AT398" s="29"/>
    </row>
    <row r="399" spans="1:46">
      <c r="A399" s="29"/>
      <c r="B399" s="29"/>
      <c r="C399" s="29"/>
      <c r="D399" s="29"/>
      <c r="E399" s="29"/>
      <c r="F399" s="29"/>
      <c r="G399" s="29"/>
      <c r="H399" s="29"/>
      <c r="I399" s="84"/>
      <c r="J399" s="84"/>
      <c r="K399" s="84"/>
      <c r="L399" s="84"/>
      <c r="M399" s="84"/>
      <c r="N399" s="84"/>
      <c r="O399" s="84"/>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29"/>
      <c r="AS399" s="29"/>
      <c r="AT399" s="29"/>
    </row>
    <row r="400" spans="1:46">
      <c r="A400" s="29"/>
      <c r="B400" s="29"/>
      <c r="C400" s="29"/>
      <c r="D400" s="29"/>
      <c r="E400" s="29"/>
      <c r="F400" s="29"/>
      <c r="G400" s="29"/>
      <c r="H400" s="29"/>
      <c r="I400" s="84"/>
      <c r="J400" s="84"/>
      <c r="K400" s="84"/>
      <c r="L400" s="84"/>
      <c r="M400" s="84"/>
      <c r="N400" s="84"/>
      <c r="O400" s="84"/>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29"/>
      <c r="AS400" s="29"/>
      <c r="AT400" s="29"/>
    </row>
    <row r="401" spans="1:46">
      <c r="A401" s="29"/>
      <c r="B401" s="29"/>
      <c r="C401" s="29"/>
      <c r="D401" s="29"/>
      <c r="E401" s="29"/>
      <c r="F401" s="29"/>
      <c r="G401" s="29"/>
      <c r="H401" s="29"/>
      <c r="I401" s="84"/>
      <c r="J401" s="84"/>
      <c r="K401" s="84"/>
      <c r="L401" s="84"/>
      <c r="M401" s="84"/>
      <c r="N401" s="84"/>
      <c r="O401" s="84"/>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29"/>
      <c r="AS401" s="29"/>
      <c r="AT401" s="29"/>
    </row>
    <row r="402" spans="1:46">
      <c r="A402" s="29"/>
      <c r="B402" s="29"/>
      <c r="C402" s="29"/>
      <c r="D402" s="29"/>
      <c r="E402" s="29"/>
      <c r="F402" s="29"/>
      <c r="G402" s="29"/>
      <c r="H402" s="29"/>
      <c r="I402" s="84"/>
      <c r="J402" s="84"/>
      <c r="K402" s="84"/>
      <c r="L402" s="84"/>
      <c r="M402" s="84"/>
      <c r="N402" s="84"/>
      <c r="O402" s="84"/>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29"/>
      <c r="AS402" s="29"/>
      <c r="AT402" s="29"/>
    </row>
    <row r="403" spans="1:46">
      <c r="A403" s="29"/>
      <c r="B403" s="29"/>
      <c r="C403" s="29"/>
      <c r="D403" s="29"/>
      <c r="E403" s="29"/>
      <c r="F403" s="29"/>
      <c r="G403" s="29"/>
      <c r="H403" s="29"/>
      <c r="I403" s="84"/>
      <c r="J403" s="84"/>
      <c r="K403" s="84"/>
      <c r="L403" s="84"/>
      <c r="M403" s="84"/>
      <c r="N403" s="84"/>
      <c r="O403" s="84"/>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29"/>
      <c r="AS403" s="29"/>
      <c r="AT403" s="29"/>
    </row>
    <row r="404" spans="1:46">
      <c r="A404" s="29"/>
      <c r="B404" s="29"/>
      <c r="C404" s="29"/>
      <c r="D404" s="29"/>
      <c r="E404" s="29"/>
      <c r="F404" s="29"/>
      <c r="G404" s="29"/>
      <c r="H404" s="29"/>
      <c r="I404" s="84"/>
      <c r="J404" s="84"/>
      <c r="K404" s="84"/>
      <c r="L404" s="84"/>
      <c r="M404" s="84"/>
      <c r="N404" s="84"/>
      <c r="O404" s="84"/>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29"/>
      <c r="AS404" s="29"/>
      <c r="AT404" s="29"/>
    </row>
    <row r="405" spans="1:46">
      <c r="A405" s="29"/>
      <c r="B405" s="29"/>
      <c r="C405" s="29"/>
      <c r="D405" s="29"/>
      <c r="E405" s="29"/>
      <c r="F405" s="29"/>
      <c r="G405" s="29"/>
      <c r="H405" s="29"/>
      <c r="I405" s="84"/>
      <c r="J405" s="84"/>
      <c r="K405" s="84"/>
      <c r="L405" s="84"/>
      <c r="M405" s="84"/>
      <c r="N405" s="84"/>
      <c r="O405" s="84"/>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29"/>
      <c r="AS405" s="29"/>
      <c r="AT405" s="29"/>
    </row>
    <row r="406" spans="1:46">
      <c r="A406" s="29"/>
      <c r="B406" s="29"/>
      <c r="C406" s="29"/>
      <c r="D406" s="29"/>
      <c r="E406" s="29"/>
      <c r="F406" s="29"/>
      <c r="G406" s="29"/>
      <c r="H406" s="29"/>
      <c r="I406" s="84"/>
      <c r="J406" s="84"/>
      <c r="K406" s="84"/>
      <c r="L406" s="84"/>
      <c r="M406" s="84"/>
      <c r="N406" s="84"/>
      <c r="O406" s="84"/>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29"/>
      <c r="AS406" s="29"/>
      <c r="AT406" s="29"/>
    </row>
    <row r="407" spans="1:46">
      <c r="A407" s="29"/>
      <c r="B407" s="29"/>
      <c r="C407" s="29"/>
      <c r="D407" s="29"/>
      <c r="E407" s="29"/>
      <c r="F407" s="29"/>
      <c r="G407" s="29"/>
      <c r="H407" s="29"/>
      <c r="I407" s="84"/>
      <c r="J407" s="84"/>
      <c r="K407" s="84"/>
      <c r="L407" s="84"/>
      <c r="M407" s="84"/>
      <c r="N407" s="84"/>
      <c r="O407" s="84"/>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29"/>
      <c r="AS407" s="29"/>
      <c r="AT407" s="29"/>
    </row>
    <row r="408" spans="1:46">
      <c r="A408" s="29"/>
      <c r="B408" s="29"/>
      <c r="C408" s="29"/>
      <c r="D408" s="29"/>
      <c r="E408" s="29"/>
      <c r="F408" s="29"/>
      <c r="G408" s="29"/>
      <c r="H408" s="29"/>
      <c r="I408" s="84"/>
      <c r="J408" s="84"/>
      <c r="K408" s="84"/>
      <c r="L408" s="84"/>
      <c r="M408" s="84"/>
      <c r="N408" s="84"/>
      <c r="O408" s="84"/>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29"/>
      <c r="AS408" s="29"/>
      <c r="AT408" s="29"/>
    </row>
    <row r="409" spans="1:46">
      <c r="A409" s="29"/>
      <c r="B409" s="29"/>
      <c r="C409" s="29"/>
      <c r="D409" s="29"/>
      <c r="E409" s="29"/>
      <c r="F409" s="29"/>
      <c r="G409" s="29"/>
      <c r="H409" s="29"/>
      <c r="I409" s="84"/>
      <c r="J409" s="84"/>
      <c r="K409" s="84"/>
      <c r="L409" s="84"/>
      <c r="M409" s="84"/>
      <c r="N409" s="84"/>
      <c r="O409" s="84"/>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29"/>
      <c r="AS409" s="29"/>
      <c r="AT409" s="29"/>
    </row>
    <row r="410" spans="1:46">
      <c r="A410" s="29"/>
      <c r="B410" s="29"/>
      <c r="C410" s="29"/>
      <c r="D410" s="29"/>
      <c r="E410" s="29"/>
      <c r="F410" s="29"/>
      <c r="G410" s="29"/>
      <c r="H410" s="29"/>
      <c r="I410" s="84"/>
      <c r="J410" s="84"/>
      <c r="K410" s="84"/>
      <c r="L410" s="84"/>
      <c r="M410" s="84"/>
      <c r="N410" s="84"/>
      <c r="O410" s="84"/>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29"/>
      <c r="AS410" s="29"/>
      <c r="AT410" s="29"/>
    </row>
    <row r="411" spans="1:46">
      <c r="A411" s="29"/>
      <c r="B411" s="29"/>
      <c r="C411" s="29"/>
      <c r="D411" s="29"/>
      <c r="E411" s="29"/>
      <c r="F411" s="29"/>
      <c r="G411" s="29"/>
      <c r="H411" s="29"/>
      <c r="I411" s="84"/>
      <c r="J411" s="84"/>
      <c r="K411" s="84"/>
      <c r="L411" s="84"/>
      <c r="M411" s="84"/>
      <c r="N411" s="84"/>
      <c r="O411" s="84"/>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29"/>
      <c r="AS411" s="29"/>
      <c r="AT411" s="29"/>
    </row>
    <row r="412" spans="1:46">
      <c r="A412" s="29"/>
      <c r="B412" s="29"/>
      <c r="C412" s="29"/>
      <c r="D412" s="29"/>
      <c r="E412" s="29"/>
      <c r="F412" s="29"/>
      <c r="G412" s="29"/>
      <c r="H412" s="29"/>
      <c r="I412" s="84"/>
      <c r="J412" s="84"/>
      <c r="K412" s="84"/>
      <c r="L412" s="84"/>
      <c r="M412" s="84"/>
      <c r="N412" s="84"/>
      <c r="O412" s="84"/>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29"/>
      <c r="AS412" s="29"/>
      <c r="AT412" s="29"/>
    </row>
    <row r="413" spans="1:46">
      <c r="A413" s="29"/>
      <c r="B413" s="29"/>
      <c r="C413" s="29"/>
      <c r="D413" s="29"/>
      <c r="E413" s="29"/>
      <c r="F413" s="29"/>
      <c r="G413" s="29"/>
      <c r="H413" s="29"/>
      <c r="I413" s="84"/>
      <c r="J413" s="84"/>
      <c r="K413" s="84"/>
      <c r="L413" s="84"/>
      <c r="M413" s="84"/>
      <c r="N413" s="84"/>
      <c r="O413" s="84"/>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29"/>
      <c r="AS413" s="29"/>
      <c r="AT413" s="29"/>
    </row>
    <row r="414" spans="1:46">
      <c r="A414" s="29"/>
      <c r="B414" s="29"/>
      <c r="C414" s="29"/>
      <c r="D414" s="29"/>
      <c r="E414" s="29"/>
      <c r="F414" s="29"/>
      <c r="G414" s="29"/>
      <c r="H414" s="29"/>
      <c r="I414" s="84"/>
      <c r="J414" s="84"/>
      <c r="K414" s="84"/>
      <c r="L414" s="84"/>
      <c r="M414" s="84"/>
      <c r="N414" s="84"/>
      <c r="O414" s="84"/>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29"/>
      <c r="AS414" s="29"/>
      <c r="AT414" s="29"/>
    </row>
    <row r="415" spans="1:46">
      <c r="A415" s="29"/>
      <c r="B415" s="29"/>
      <c r="C415" s="29"/>
      <c r="D415" s="29"/>
      <c r="E415" s="29"/>
      <c r="F415" s="29"/>
      <c r="G415" s="29"/>
      <c r="H415" s="29"/>
      <c r="I415" s="84"/>
      <c r="J415" s="84"/>
      <c r="K415" s="84"/>
      <c r="L415" s="84"/>
      <c r="M415" s="84"/>
      <c r="N415" s="84"/>
      <c r="O415" s="84"/>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29"/>
      <c r="AS415" s="29"/>
      <c r="AT415" s="29"/>
    </row>
    <row r="416" spans="8:8">
      <c r="H416" s="85"/>
    </row>
  </sheetData>
  <autoFilter ref="A4:O274">
    <extLst/>
  </autoFilter>
  <mergeCells count="151">
    <mergeCell ref="A1:O1"/>
    <mergeCell ref="A2:O2"/>
    <mergeCell ref="A3:O3"/>
    <mergeCell ref="A5:A7"/>
    <mergeCell ref="A8:A10"/>
    <mergeCell ref="A11:A13"/>
    <mergeCell ref="A14:A16"/>
    <mergeCell ref="A17:A19"/>
    <mergeCell ref="A20:A22"/>
    <mergeCell ref="A23:A24"/>
    <mergeCell ref="A25:A27"/>
    <mergeCell ref="A28:A29"/>
    <mergeCell ref="A30:A31"/>
    <mergeCell ref="A32:A33"/>
    <mergeCell ref="A34:A35"/>
    <mergeCell ref="A36:A37"/>
    <mergeCell ref="A39:A41"/>
    <mergeCell ref="A42:A44"/>
    <mergeCell ref="A45:A50"/>
    <mergeCell ref="A51:A53"/>
    <mergeCell ref="A54:A56"/>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9"/>
    <mergeCell ref="A110:A111"/>
    <mergeCell ref="A113:A115"/>
    <mergeCell ref="A116:A118"/>
    <mergeCell ref="A119:A121"/>
    <mergeCell ref="A122:A124"/>
    <mergeCell ref="A125:A126"/>
    <mergeCell ref="A127:A132"/>
    <mergeCell ref="A134:A135"/>
    <mergeCell ref="A136:A138"/>
    <mergeCell ref="A139:A141"/>
    <mergeCell ref="A142:A144"/>
    <mergeCell ref="A150:A152"/>
    <mergeCell ref="A153:A155"/>
    <mergeCell ref="A156:A158"/>
    <mergeCell ref="A160:A162"/>
    <mergeCell ref="A164:A165"/>
    <mergeCell ref="A166:A168"/>
    <mergeCell ref="A169:A171"/>
    <mergeCell ref="A172:A173"/>
    <mergeCell ref="A178:A180"/>
    <mergeCell ref="A182:A184"/>
    <mergeCell ref="A185:A187"/>
    <mergeCell ref="A188:A190"/>
    <mergeCell ref="A191:A193"/>
    <mergeCell ref="A194:A195"/>
    <mergeCell ref="A196:A197"/>
    <mergeCell ref="A198:A201"/>
    <mergeCell ref="A202:A205"/>
    <mergeCell ref="A206:A207"/>
    <mergeCell ref="A208:A210"/>
    <mergeCell ref="A211:A212"/>
    <mergeCell ref="A213:A226"/>
    <mergeCell ref="A227:A242"/>
    <mergeCell ref="A243:A244"/>
    <mergeCell ref="A245:A250"/>
    <mergeCell ref="A251:A253"/>
    <mergeCell ref="A254:A257"/>
    <mergeCell ref="A262:A264"/>
    <mergeCell ref="A266:A268"/>
    <mergeCell ref="B5:B7"/>
    <mergeCell ref="B8:B10"/>
    <mergeCell ref="B11:B13"/>
    <mergeCell ref="B14:B16"/>
    <mergeCell ref="B17:B19"/>
    <mergeCell ref="B20:B22"/>
    <mergeCell ref="B23:B24"/>
    <mergeCell ref="B25:B27"/>
    <mergeCell ref="B28:B29"/>
    <mergeCell ref="B30:B31"/>
    <mergeCell ref="B32:B33"/>
    <mergeCell ref="B34:B35"/>
    <mergeCell ref="B36:B37"/>
    <mergeCell ref="B39:B41"/>
    <mergeCell ref="B42:B44"/>
    <mergeCell ref="B45:B50"/>
    <mergeCell ref="B51:B53"/>
    <mergeCell ref="B54:B56"/>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9"/>
    <mergeCell ref="B110:B111"/>
    <mergeCell ref="B113:B115"/>
    <mergeCell ref="B116:B118"/>
    <mergeCell ref="B119:B121"/>
    <mergeCell ref="B122:B124"/>
    <mergeCell ref="B125:B126"/>
    <mergeCell ref="B127:B132"/>
    <mergeCell ref="B134:B135"/>
    <mergeCell ref="B136:B138"/>
    <mergeCell ref="B139:B141"/>
    <mergeCell ref="B142:B144"/>
    <mergeCell ref="B150:B152"/>
    <mergeCell ref="B153:B155"/>
    <mergeCell ref="B156:B158"/>
    <mergeCell ref="B160:B162"/>
    <mergeCell ref="B164:B165"/>
    <mergeCell ref="B166:B168"/>
    <mergeCell ref="B169:B171"/>
    <mergeCell ref="B172:B173"/>
    <mergeCell ref="B178:B180"/>
    <mergeCell ref="B182:B184"/>
    <mergeCell ref="B185:B187"/>
    <mergeCell ref="B188:B190"/>
    <mergeCell ref="B191:B193"/>
    <mergeCell ref="B194:B195"/>
    <mergeCell ref="B196:B197"/>
    <mergeCell ref="B198:B201"/>
    <mergeCell ref="B202:B205"/>
    <mergeCell ref="B206:B207"/>
    <mergeCell ref="B208:B210"/>
    <mergeCell ref="B211:B212"/>
    <mergeCell ref="B213:B226"/>
    <mergeCell ref="B227:B242"/>
    <mergeCell ref="B243:B244"/>
    <mergeCell ref="B245:B250"/>
    <mergeCell ref="B251:B253"/>
    <mergeCell ref="B254:B257"/>
    <mergeCell ref="B262:B264"/>
    <mergeCell ref="B266:B268"/>
  </mergeCells>
  <pageMargins left="0.629166666666667" right="0.700694444444445" top="0.751388888888889" bottom="0.751388888888889" header="0.297916666666667" footer="0.297916666666667"/>
  <pageSetup paperSize="9"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8"/>
  <sheetViews>
    <sheetView workbookViewId="0">
      <selection activeCell="A1" sqref="$A1:$XFD1048576"/>
    </sheetView>
  </sheetViews>
  <sheetFormatPr defaultColWidth="9" defaultRowHeight="13.5"/>
  <cols>
    <col min="1" max="1" width="9.5" style="7" customWidth="1"/>
    <col min="2" max="2" width="34.375" style="2" customWidth="1"/>
    <col min="3" max="3" width="8.875" style="8" customWidth="1"/>
    <col min="4" max="4" width="9.375" style="7" customWidth="1"/>
    <col min="5" max="6" width="8.25" style="7" customWidth="1"/>
    <col min="7" max="7" width="16.75" style="2" customWidth="1"/>
    <col min="8" max="9" width="9.25" style="6" customWidth="1"/>
    <col min="10" max="10" width="9" style="9"/>
    <col min="11" max="11" width="9" style="3"/>
    <col min="12" max="16384" width="9" style="7"/>
  </cols>
  <sheetData>
    <row r="1" s="1" customFormat="1" ht="41.25" customHeight="1" spans="1:11">
      <c r="A1" s="10"/>
      <c r="B1" s="10"/>
      <c r="C1" s="10"/>
      <c r="D1" s="10"/>
      <c r="E1" s="10"/>
      <c r="F1" s="10"/>
      <c r="G1" s="10"/>
      <c r="H1" s="10"/>
      <c r="I1" s="10"/>
      <c r="J1" s="10"/>
      <c r="K1" s="19"/>
    </row>
    <row r="2" s="1" customFormat="1" ht="76.5" customHeight="1" spans="1:13">
      <c r="A2" s="11"/>
      <c r="B2" s="11"/>
      <c r="C2" s="11"/>
      <c r="D2" s="11"/>
      <c r="E2" s="11"/>
      <c r="F2" s="11"/>
      <c r="G2" s="11"/>
      <c r="H2" s="11"/>
      <c r="I2" s="11"/>
      <c r="J2" s="11"/>
      <c r="K2" s="20"/>
      <c r="M2" s="21"/>
    </row>
    <row r="3" s="2" customFormat="1" ht="18" customHeight="1" spans="1:11">
      <c r="A3" s="12" t="s">
        <v>3</v>
      </c>
      <c r="B3" s="13" t="s">
        <v>4</v>
      </c>
      <c r="C3" s="13" t="s">
        <v>5</v>
      </c>
      <c r="D3" s="13" t="s">
        <v>6</v>
      </c>
      <c r="E3" s="13" t="s">
        <v>7</v>
      </c>
      <c r="F3" s="13" t="s">
        <v>8</v>
      </c>
      <c r="G3" s="13" t="s">
        <v>9</v>
      </c>
      <c r="H3" s="14" t="s">
        <v>11</v>
      </c>
      <c r="I3" s="22" t="s">
        <v>13</v>
      </c>
      <c r="J3" s="9" t="s">
        <v>720</v>
      </c>
      <c r="K3" s="3" t="s">
        <v>17</v>
      </c>
    </row>
    <row r="4" s="3" customFormat="1" spans="1:10">
      <c r="A4" s="15" t="s">
        <v>721</v>
      </c>
      <c r="B4" s="13" t="s">
        <v>47</v>
      </c>
      <c r="C4" s="16" t="s">
        <v>480</v>
      </c>
      <c r="D4" s="13" t="s">
        <v>86</v>
      </c>
      <c r="E4" s="13">
        <v>1</v>
      </c>
      <c r="F4" s="13" t="s">
        <v>722</v>
      </c>
      <c r="G4" s="16" t="s">
        <v>723</v>
      </c>
      <c r="H4" s="17">
        <v>77.5</v>
      </c>
      <c r="I4" s="23">
        <v>78.8</v>
      </c>
      <c r="J4" s="9">
        <v>1</v>
      </c>
    </row>
    <row r="5" s="3" customFormat="1" spans="1:10">
      <c r="A5" s="15" t="s">
        <v>721</v>
      </c>
      <c r="B5" s="13" t="s">
        <v>47</v>
      </c>
      <c r="C5" s="16" t="s">
        <v>480</v>
      </c>
      <c r="D5" s="13" t="s">
        <v>86</v>
      </c>
      <c r="E5" s="13">
        <v>1</v>
      </c>
      <c r="F5" s="13" t="s">
        <v>495</v>
      </c>
      <c r="G5" s="16" t="s">
        <v>724</v>
      </c>
      <c r="H5" s="17">
        <v>71.5</v>
      </c>
      <c r="I5" s="23">
        <v>77.2</v>
      </c>
      <c r="J5" s="9">
        <v>2</v>
      </c>
    </row>
    <row r="6" s="3" customFormat="1" spans="1:10">
      <c r="A6" s="15" t="s">
        <v>721</v>
      </c>
      <c r="B6" s="13" t="s">
        <v>47</v>
      </c>
      <c r="C6" s="16" t="s">
        <v>480</v>
      </c>
      <c r="D6" s="13" t="s">
        <v>86</v>
      </c>
      <c r="E6" s="13">
        <v>1</v>
      </c>
      <c r="F6" s="13" t="s">
        <v>725</v>
      </c>
      <c r="G6" s="16" t="s">
        <v>726</v>
      </c>
      <c r="H6" s="17">
        <v>69.5</v>
      </c>
      <c r="I6" s="23">
        <v>65.6</v>
      </c>
      <c r="J6" s="9">
        <v>3</v>
      </c>
    </row>
    <row r="7" s="3" customFormat="1" spans="1:10">
      <c r="A7" s="15" t="s">
        <v>727</v>
      </c>
      <c r="B7" s="13" t="s">
        <v>19</v>
      </c>
      <c r="C7" s="16" t="s">
        <v>480</v>
      </c>
      <c r="D7" s="13" t="s">
        <v>86</v>
      </c>
      <c r="E7" s="13">
        <v>1</v>
      </c>
      <c r="F7" s="13" t="s">
        <v>728</v>
      </c>
      <c r="G7" s="16" t="s">
        <v>729</v>
      </c>
      <c r="H7" s="17">
        <v>65.5</v>
      </c>
      <c r="I7" s="23">
        <v>72.6</v>
      </c>
      <c r="J7" s="9">
        <v>1</v>
      </c>
    </row>
    <row r="8" s="3" customFormat="1" spans="1:10">
      <c r="A8" s="15" t="s">
        <v>727</v>
      </c>
      <c r="B8" s="13" t="s">
        <v>19</v>
      </c>
      <c r="C8" s="16" t="s">
        <v>480</v>
      </c>
      <c r="D8" s="13" t="s">
        <v>86</v>
      </c>
      <c r="E8" s="13">
        <v>1</v>
      </c>
      <c r="F8" s="13" t="s">
        <v>730</v>
      </c>
      <c r="G8" s="16" t="s">
        <v>731</v>
      </c>
      <c r="H8" s="17">
        <v>61</v>
      </c>
      <c r="I8" s="23">
        <v>73.2</v>
      </c>
      <c r="J8" s="9">
        <v>2</v>
      </c>
    </row>
    <row r="9" s="3" customFormat="1" spans="1:10">
      <c r="A9" s="15" t="s">
        <v>727</v>
      </c>
      <c r="B9" s="13" t="s">
        <v>19</v>
      </c>
      <c r="C9" s="16" t="s">
        <v>480</v>
      </c>
      <c r="D9" s="13" t="s">
        <v>86</v>
      </c>
      <c r="E9" s="13">
        <v>1</v>
      </c>
      <c r="F9" s="13" t="s">
        <v>732</v>
      </c>
      <c r="G9" s="16" t="s">
        <v>733</v>
      </c>
      <c r="H9" s="17">
        <v>61</v>
      </c>
      <c r="I9" s="23">
        <v>83.4</v>
      </c>
      <c r="J9" s="9">
        <v>2</v>
      </c>
    </row>
    <row r="10" s="2" customFormat="1" spans="1:12">
      <c r="A10" s="15" t="s">
        <v>734</v>
      </c>
      <c r="B10" s="13" t="s">
        <v>32</v>
      </c>
      <c r="C10" s="16" t="s">
        <v>480</v>
      </c>
      <c r="D10" s="13" t="s">
        <v>86</v>
      </c>
      <c r="E10" s="13">
        <v>1</v>
      </c>
      <c r="F10" s="13" t="s">
        <v>735</v>
      </c>
      <c r="G10" s="16" t="s">
        <v>736</v>
      </c>
      <c r="H10" s="17">
        <v>78</v>
      </c>
      <c r="I10" s="23">
        <v>76.6</v>
      </c>
      <c r="J10" s="9">
        <v>1</v>
      </c>
      <c r="K10" s="3"/>
      <c r="L10" s="24"/>
    </row>
    <row r="11" s="2" customFormat="1" spans="1:13">
      <c r="A11" s="15" t="s">
        <v>734</v>
      </c>
      <c r="B11" s="13" t="s">
        <v>32</v>
      </c>
      <c r="C11" s="16" t="s">
        <v>480</v>
      </c>
      <c r="D11" s="13" t="s">
        <v>86</v>
      </c>
      <c r="E11" s="13">
        <v>1</v>
      </c>
      <c r="F11" s="13" t="s">
        <v>737</v>
      </c>
      <c r="G11" s="16" t="s">
        <v>738</v>
      </c>
      <c r="H11" s="17">
        <v>75</v>
      </c>
      <c r="I11" s="23">
        <v>74.2</v>
      </c>
      <c r="J11" s="9">
        <v>2</v>
      </c>
      <c r="K11" s="3"/>
      <c r="M11" s="5"/>
    </row>
    <row r="12" s="3" customFormat="1" spans="1:10">
      <c r="A12" s="15" t="s">
        <v>734</v>
      </c>
      <c r="B12" s="13" t="s">
        <v>32</v>
      </c>
      <c r="C12" s="16" t="s">
        <v>480</v>
      </c>
      <c r="D12" s="13" t="s">
        <v>86</v>
      </c>
      <c r="E12" s="13">
        <v>1</v>
      </c>
      <c r="F12" s="13" t="s">
        <v>517</v>
      </c>
      <c r="G12" s="16" t="s">
        <v>739</v>
      </c>
      <c r="H12" s="17">
        <v>75</v>
      </c>
      <c r="I12" s="23">
        <v>78.7</v>
      </c>
      <c r="J12" s="9">
        <v>2</v>
      </c>
    </row>
    <row r="13" s="3" customFormat="1" spans="1:10">
      <c r="A13" s="15" t="s">
        <v>740</v>
      </c>
      <c r="B13" s="13" t="s">
        <v>741</v>
      </c>
      <c r="C13" s="16" t="s">
        <v>39</v>
      </c>
      <c r="D13" s="13" t="s">
        <v>86</v>
      </c>
      <c r="E13" s="13">
        <v>1</v>
      </c>
      <c r="F13" s="13" t="s">
        <v>742</v>
      </c>
      <c r="G13" s="16" t="s">
        <v>743</v>
      </c>
      <c r="H13" s="17">
        <v>77.5</v>
      </c>
      <c r="I13" s="23">
        <v>75.1</v>
      </c>
      <c r="J13" s="9">
        <v>1</v>
      </c>
    </row>
    <row r="14" s="3" customFormat="1" spans="1:10">
      <c r="A14" s="15" t="s">
        <v>740</v>
      </c>
      <c r="B14" s="13" t="s">
        <v>741</v>
      </c>
      <c r="C14" s="16" t="s">
        <v>39</v>
      </c>
      <c r="D14" s="13" t="s">
        <v>86</v>
      </c>
      <c r="E14" s="13">
        <v>1</v>
      </c>
      <c r="F14" s="13" t="s">
        <v>744</v>
      </c>
      <c r="G14" s="16" t="s">
        <v>745</v>
      </c>
      <c r="H14" s="17">
        <v>66.9</v>
      </c>
      <c r="I14" s="23">
        <v>76.2</v>
      </c>
      <c r="J14" s="9">
        <v>2</v>
      </c>
    </row>
    <row r="15" s="4" customFormat="1" ht="14.25" spans="1:11">
      <c r="A15" s="12">
        <v>903</v>
      </c>
      <c r="B15" s="13" t="s">
        <v>741</v>
      </c>
      <c r="C15" s="13">
        <v>12</v>
      </c>
      <c r="D15" s="13" t="s">
        <v>86</v>
      </c>
      <c r="E15" s="14">
        <v>1</v>
      </c>
      <c r="F15" s="3" t="s">
        <v>746</v>
      </c>
      <c r="G15" s="18" t="s">
        <v>747</v>
      </c>
      <c r="H15" s="17">
        <v>65.5</v>
      </c>
      <c r="I15" s="23">
        <v>70.6</v>
      </c>
      <c r="J15" s="25">
        <v>4</v>
      </c>
      <c r="K15" s="20" t="s">
        <v>748</v>
      </c>
    </row>
    <row r="16" s="3" customFormat="1" spans="1:10">
      <c r="A16" s="15" t="s">
        <v>740</v>
      </c>
      <c r="B16" s="13" t="s">
        <v>741</v>
      </c>
      <c r="C16" s="16" t="s">
        <v>107</v>
      </c>
      <c r="D16" s="13" t="s">
        <v>86</v>
      </c>
      <c r="E16" s="13">
        <v>1</v>
      </c>
      <c r="F16" s="13" t="s">
        <v>749</v>
      </c>
      <c r="G16" s="16" t="s">
        <v>750</v>
      </c>
      <c r="H16" s="17">
        <v>62.8</v>
      </c>
      <c r="I16" s="23">
        <v>77.6</v>
      </c>
      <c r="J16" s="9">
        <v>1</v>
      </c>
    </row>
    <row r="17" s="3" customFormat="1" spans="1:10">
      <c r="A17" s="15" t="s">
        <v>740</v>
      </c>
      <c r="B17" s="13" t="s">
        <v>741</v>
      </c>
      <c r="C17" s="16" t="s">
        <v>107</v>
      </c>
      <c r="D17" s="13" t="s">
        <v>86</v>
      </c>
      <c r="E17" s="13">
        <v>1</v>
      </c>
      <c r="F17" s="13" t="s">
        <v>751</v>
      </c>
      <c r="G17" s="16" t="s">
        <v>752</v>
      </c>
      <c r="H17" s="17">
        <v>62.3</v>
      </c>
      <c r="I17" s="23">
        <v>79</v>
      </c>
      <c r="J17" s="9">
        <v>2</v>
      </c>
    </row>
    <row r="18" s="3" customFormat="1" spans="1:10">
      <c r="A18" s="15" t="s">
        <v>740</v>
      </c>
      <c r="B18" s="13" t="s">
        <v>741</v>
      </c>
      <c r="C18" s="16" t="s">
        <v>107</v>
      </c>
      <c r="D18" s="13" t="s">
        <v>86</v>
      </c>
      <c r="E18" s="13">
        <v>1</v>
      </c>
      <c r="F18" s="13" t="s">
        <v>753</v>
      </c>
      <c r="G18" s="16" t="s">
        <v>754</v>
      </c>
      <c r="H18" s="17">
        <v>61.6</v>
      </c>
      <c r="I18" s="23">
        <v>80.5</v>
      </c>
      <c r="J18" s="9">
        <v>3</v>
      </c>
    </row>
    <row r="19" s="3" customFormat="1" spans="1:10">
      <c r="A19" s="15" t="s">
        <v>755</v>
      </c>
      <c r="B19" s="13" t="s">
        <v>756</v>
      </c>
      <c r="C19" s="16" t="s">
        <v>39</v>
      </c>
      <c r="D19" s="13" t="s">
        <v>86</v>
      </c>
      <c r="E19" s="13">
        <v>1</v>
      </c>
      <c r="F19" s="13" t="s">
        <v>757</v>
      </c>
      <c r="G19" s="16" t="s">
        <v>758</v>
      </c>
      <c r="H19" s="17">
        <v>36.9</v>
      </c>
      <c r="I19" s="23">
        <v>72.4</v>
      </c>
      <c r="J19" s="9">
        <v>1</v>
      </c>
    </row>
    <row r="20" s="3" customFormat="1" spans="1:10">
      <c r="A20" s="15" t="s">
        <v>759</v>
      </c>
      <c r="B20" s="13" t="s">
        <v>254</v>
      </c>
      <c r="C20" s="16" t="s">
        <v>20</v>
      </c>
      <c r="D20" s="13" t="s">
        <v>86</v>
      </c>
      <c r="E20" s="13">
        <v>1</v>
      </c>
      <c r="F20" s="13" t="s">
        <v>760</v>
      </c>
      <c r="G20" s="16" t="s">
        <v>761</v>
      </c>
      <c r="H20" s="17">
        <v>76.2</v>
      </c>
      <c r="I20" s="23">
        <v>81</v>
      </c>
      <c r="J20" s="9">
        <v>1</v>
      </c>
    </row>
    <row r="21" s="3" customFormat="1" spans="1:10">
      <c r="A21" s="15" t="s">
        <v>759</v>
      </c>
      <c r="B21" s="13" t="s">
        <v>254</v>
      </c>
      <c r="C21" s="16" t="s">
        <v>20</v>
      </c>
      <c r="D21" s="13" t="s">
        <v>86</v>
      </c>
      <c r="E21" s="13">
        <v>1</v>
      </c>
      <c r="F21" s="13" t="s">
        <v>762</v>
      </c>
      <c r="G21" s="16" t="s">
        <v>763</v>
      </c>
      <c r="H21" s="17">
        <v>63.4</v>
      </c>
      <c r="I21" s="23">
        <v>84.2</v>
      </c>
      <c r="J21" s="9">
        <v>2</v>
      </c>
    </row>
    <row r="22" s="4" customFormat="1" ht="14.25" spans="1:11">
      <c r="A22" s="12">
        <v>904</v>
      </c>
      <c r="B22" s="13" t="s">
        <v>254</v>
      </c>
      <c r="C22" s="13">
        <v>11</v>
      </c>
      <c r="D22" s="13" t="s">
        <v>86</v>
      </c>
      <c r="E22" s="14">
        <v>1</v>
      </c>
      <c r="F22" s="3" t="s">
        <v>156</v>
      </c>
      <c r="G22" s="18" t="s">
        <v>764</v>
      </c>
      <c r="H22" s="17">
        <v>62</v>
      </c>
      <c r="I22" s="23">
        <v>85.6</v>
      </c>
      <c r="J22" s="25">
        <v>4</v>
      </c>
      <c r="K22" s="20" t="s">
        <v>748</v>
      </c>
    </row>
    <row r="23" s="3" customFormat="1" spans="1:10">
      <c r="A23" s="15" t="s">
        <v>765</v>
      </c>
      <c r="B23" s="13" t="s">
        <v>133</v>
      </c>
      <c r="C23" s="16" t="s">
        <v>20</v>
      </c>
      <c r="D23" s="13" t="s">
        <v>86</v>
      </c>
      <c r="E23" s="13">
        <v>1</v>
      </c>
      <c r="F23" s="13" t="s">
        <v>766</v>
      </c>
      <c r="G23" s="16" t="s">
        <v>767</v>
      </c>
      <c r="H23" s="17">
        <v>80</v>
      </c>
      <c r="I23" s="23">
        <v>81.8</v>
      </c>
      <c r="J23" s="9">
        <v>1</v>
      </c>
    </row>
    <row r="24" s="3" customFormat="1" spans="1:10">
      <c r="A24" s="15" t="s">
        <v>765</v>
      </c>
      <c r="B24" s="13" t="s">
        <v>133</v>
      </c>
      <c r="C24" s="16" t="s">
        <v>20</v>
      </c>
      <c r="D24" s="13" t="s">
        <v>86</v>
      </c>
      <c r="E24" s="13">
        <v>1</v>
      </c>
      <c r="F24" s="13" t="s">
        <v>768</v>
      </c>
      <c r="G24" s="16" t="s">
        <v>769</v>
      </c>
      <c r="H24" s="17">
        <v>71.6</v>
      </c>
      <c r="I24" s="23">
        <v>76.4</v>
      </c>
      <c r="J24" s="9">
        <v>2</v>
      </c>
    </row>
    <row r="25" s="3" customFormat="1" spans="1:10">
      <c r="A25" s="15" t="s">
        <v>765</v>
      </c>
      <c r="B25" s="13" t="s">
        <v>133</v>
      </c>
      <c r="C25" s="16" t="s">
        <v>20</v>
      </c>
      <c r="D25" s="13" t="s">
        <v>86</v>
      </c>
      <c r="E25" s="13">
        <v>1</v>
      </c>
      <c r="F25" s="13" t="s">
        <v>770</v>
      </c>
      <c r="G25" s="16" t="s">
        <v>771</v>
      </c>
      <c r="H25" s="17">
        <v>67.3</v>
      </c>
      <c r="I25" s="23">
        <v>82.2</v>
      </c>
      <c r="J25" s="9">
        <v>3</v>
      </c>
    </row>
    <row r="26" s="3" customFormat="1" spans="1:10">
      <c r="A26" s="15" t="s">
        <v>765</v>
      </c>
      <c r="B26" s="13" t="s">
        <v>133</v>
      </c>
      <c r="C26" s="16" t="s">
        <v>39</v>
      </c>
      <c r="D26" s="13" t="s">
        <v>21</v>
      </c>
      <c r="E26" s="13">
        <v>2</v>
      </c>
      <c r="F26" s="13" t="s">
        <v>772</v>
      </c>
      <c r="G26" s="16" t="s">
        <v>773</v>
      </c>
      <c r="H26" s="17">
        <v>77.1</v>
      </c>
      <c r="I26" s="23">
        <v>79.2</v>
      </c>
      <c r="J26" s="9">
        <v>1</v>
      </c>
    </row>
    <row r="27" s="3" customFormat="1" spans="1:10">
      <c r="A27" s="15" t="s">
        <v>765</v>
      </c>
      <c r="B27" s="13" t="s">
        <v>133</v>
      </c>
      <c r="C27" s="16" t="s">
        <v>39</v>
      </c>
      <c r="D27" s="13" t="s">
        <v>21</v>
      </c>
      <c r="E27" s="13">
        <v>2</v>
      </c>
      <c r="F27" s="13" t="s">
        <v>774</v>
      </c>
      <c r="G27" s="16" t="s">
        <v>775</v>
      </c>
      <c r="H27" s="17">
        <v>69.3</v>
      </c>
      <c r="I27" s="23">
        <v>83</v>
      </c>
      <c r="J27" s="9">
        <v>2</v>
      </c>
    </row>
    <row r="28" s="3" customFormat="1" spans="1:10">
      <c r="A28" s="15" t="s">
        <v>765</v>
      </c>
      <c r="B28" s="13" t="s">
        <v>133</v>
      </c>
      <c r="C28" s="16" t="s">
        <v>39</v>
      </c>
      <c r="D28" s="13" t="s">
        <v>21</v>
      </c>
      <c r="E28" s="13">
        <v>2</v>
      </c>
      <c r="F28" s="13" t="s">
        <v>776</v>
      </c>
      <c r="G28" s="16" t="s">
        <v>777</v>
      </c>
      <c r="H28" s="17">
        <v>66.5</v>
      </c>
      <c r="I28" s="23">
        <v>79.2</v>
      </c>
      <c r="J28" s="9">
        <v>3</v>
      </c>
    </row>
    <row r="29" s="3" customFormat="1" spans="1:10">
      <c r="A29" s="15" t="s">
        <v>765</v>
      </c>
      <c r="B29" s="13" t="s">
        <v>133</v>
      </c>
      <c r="C29" s="16" t="s">
        <v>39</v>
      </c>
      <c r="D29" s="13" t="s">
        <v>21</v>
      </c>
      <c r="E29" s="13">
        <v>2</v>
      </c>
      <c r="F29" s="13" t="s">
        <v>778</v>
      </c>
      <c r="G29" s="16" t="s">
        <v>779</v>
      </c>
      <c r="H29" s="17">
        <v>65.2</v>
      </c>
      <c r="I29" s="23">
        <v>81.8</v>
      </c>
      <c r="J29" s="9">
        <v>4</v>
      </c>
    </row>
    <row r="30" s="3" customFormat="1" spans="1:10">
      <c r="A30" s="15" t="s">
        <v>765</v>
      </c>
      <c r="B30" s="13" t="s">
        <v>133</v>
      </c>
      <c r="C30" s="16" t="s">
        <v>39</v>
      </c>
      <c r="D30" s="13" t="s">
        <v>21</v>
      </c>
      <c r="E30" s="13">
        <v>2</v>
      </c>
      <c r="F30" s="13" t="s">
        <v>780</v>
      </c>
      <c r="G30" s="16" t="s">
        <v>781</v>
      </c>
      <c r="H30" s="17">
        <v>63</v>
      </c>
      <c r="I30" s="23">
        <v>81.4</v>
      </c>
      <c r="J30" s="9">
        <v>5</v>
      </c>
    </row>
    <row r="31" s="3" customFormat="1" spans="1:10">
      <c r="A31" s="15" t="s">
        <v>765</v>
      </c>
      <c r="B31" s="13" t="s">
        <v>133</v>
      </c>
      <c r="C31" s="16" t="s">
        <v>39</v>
      </c>
      <c r="D31" s="13" t="s">
        <v>21</v>
      </c>
      <c r="E31" s="13">
        <v>2</v>
      </c>
      <c r="F31" s="13" t="s">
        <v>259</v>
      </c>
      <c r="G31" s="16" t="s">
        <v>782</v>
      </c>
      <c r="H31" s="17">
        <v>60.5</v>
      </c>
      <c r="I31" s="23" t="s">
        <v>783</v>
      </c>
      <c r="J31" s="9">
        <v>6</v>
      </c>
    </row>
    <row r="32" s="3" customFormat="1" spans="1:10">
      <c r="A32" s="15" t="s">
        <v>784</v>
      </c>
      <c r="B32" s="13" t="s">
        <v>785</v>
      </c>
      <c r="C32" s="16" t="s">
        <v>20</v>
      </c>
      <c r="D32" s="13" t="s">
        <v>86</v>
      </c>
      <c r="E32" s="13">
        <v>1</v>
      </c>
      <c r="F32" s="13" t="s">
        <v>786</v>
      </c>
      <c r="G32" s="16" t="s">
        <v>787</v>
      </c>
      <c r="H32" s="17">
        <v>74.4</v>
      </c>
      <c r="I32" s="23">
        <v>76.8</v>
      </c>
      <c r="J32" s="9">
        <v>1</v>
      </c>
    </row>
    <row r="33" s="3" customFormat="1" spans="1:10">
      <c r="A33" s="15" t="s">
        <v>784</v>
      </c>
      <c r="B33" s="13" t="s">
        <v>785</v>
      </c>
      <c r="C33" s="16" t="s">
        <v>20</v>
      </c>
      <c r="D33" s="13" t="s">
        <v>86</v>
      </c>
      <c r="E33" s="13">
        <v>1</v>
      </c>
      <c r="F33" s="13" t="s">
        <v>788</v>
      </c>
      <c r="G33" s="16" t="s">
        <v>789</v>
      </c>
      <c r="H33" s="17">
        <v>73.1</v>
      </c>
      <c r="I33" s="23">
        <v>83.6</v>
      </c>
      <c r="J33" s="9">
        <v>2</v>
      </c>
    </row>
    <row r="34" s="5" customFormat="1" spans="1:11">
      <c r="A34" s="15" t="s">
        <v>784</v>
      </c>
      <c r="B34" s="3" t="s">
        <v>785</v>
      </c>
      <c r="C34" s="16" t="s">
        <v>20</v>
      </c>
      <c r="D34" s="13" t="s">
        <v>86</v>
      </c>
      <c r="E34" s="13">
        <v>1</v>
      </c>
      <c r="F34" s="3" t="s">
        <v>790</v>
      </c>
      <c r="G34" s="18" t="s">
        <v>791</v>
      </c>
      <c r="H34" s="17">
        <v>71.7</v>
      </c>
      <c r="I34" s="23">
        <v>80.5</v>
      </c>
      <c r="J34" s="9">
        <v>4</v>
      </c>
      <c r="K34" s="3" t="s">
        <v>748</v>
      </c>
    </row>
    <row r="35" s="3" customFormat="1" spans="1:10">
      <c r="A35" s="15" t="s">
        <v>792</v>
      </c>
      <c r="B35" s="13" t="s">
        <v>793</v>
      </c>
      <c r="C35" s="16" t="s">
        <v>20</v>
      </c>
      <c r="D35" s="13" t="s">
        <v>21</v>
      </c>
      <c r="E35" s="13">
        <v>1</v>
      </c>
      <c r="F35" s="13" t="s">
        <v>794</v>
      </c>
      <c r="G35" s="16" t="s">
        <v>795</v>
      </c>
      <c r="H35" s="17">
        <v>77.4</v>
      </c>
      <c r="I35" s="23">
        <v>84.6</v>
      </c>
      <c r="J35" s="9">
        <v>1</v>
      </c>
    </row>
    <row r="36" s="3" customFormat="1" spans="1:10">
      <c r="A36" s="15" t="s">
        <v>792</v>
      </c>
      <c r="B36" s="13" t="s">
        <v>793</v>
      </c>
      <c r="C36" s="16" t="s">
        <v>20</v>
      </c>
      <c r="D36" s="13" t="s">
        <v>21</v>
      </c>
      <c r="E36" s="13">
        <v>1</v>
      </c>
      <c r="F36" s="13" t="s">
        <v>130</v>
      </c>
      <c r="G36" s="16" t="s">
        <v>796</v>
      </c>
      <c r="H36" s="17">
        <v>74.9</v>
      </c>
      <c r="I36" s="23">
        <v>80.2</v>
      </c>
      <c r="J36" s="9">
        <v>2</v>
      </c>
    </row>
    <row r="37" s="3" customFormat="1" spans="1:10">
      <c r="A37" s="15" t="s">
        <v>792</v>
      </c>
      <c r="B37" s="13" t="s">
        <v>793</v>
      </c>
      <c r="C37" s="16" t="s">
        <v>20</v>
      </c>
      <c r="D37" s="13" t="s">
        <v>21</v>
      </c>
      <c r="E37" s="13">
        <v>1</v>
      </c>
      <c r="F37" s="13" t="s">
        <v>797</v>
      </c>
      <c r="G37" s="16" t="s">
        <v>798</v>
      </c>
      <c r="H37" s="17">
        <v>72.3</v>
      </c>
      <c r="I37" s="23">
        <v>80.8</v>
      </c>
      <c r="J37" s="9">
        <v>3</v>
      </c>
    </row>
    <row r="38" s="3" customFormat="1" spans="1:10">
      <c r="A38" s="15" t="s">
        <v>799</v>
      </c>
      <c r="B38" s="13" t="s">
        <v>800</v>
      </c>
      <c r="C38" s="16" t="s">
        <v>20</v>
      </c>
      <c r="D38" s="13" t="s">
        <v>86</v>
      </c>
      <c r="E38" s="13">
        <v>1</v>
      </c>
      <c r="F38" s="13" t="s">
        <v>801</v>
      </c>
      <c r="G38" s="16" t="s">
        <v>802</v>
      </c>
      <c r="H38" s="17">
        <v>71.5</v>
      </c>
      <c r="I38" s="23">
        <v>83.8</v>
      </c>
      <c r="J38" s="9">
        <v>1</v>
      </c>
    </row>
    <row r="39" s="3" customFormat="1" spans="1:10">
      <c r="A39" s="15" t="s">
        <v>799</v>
      </c>
      <c r="B39" s="13" t="s">
        <v>800</v>
      </c>
      <c r="C39" s="16" t="s">
        <v>20</v>
      </c>
      <c r="D39" s="13" t="s">
        <v>86</v>
      </c>
      <c r="E39" s="13">
        <v>1</v>
      </c>
      <c r="F39" s="13" t="s">
        <v>803</v>
      </c>
      <c r="G39" s="16" t="s">
        <v>804</v>
      </c>
      <c r="H39" s="17">
        <v>69.2</v>
      </c>
      <c r="I39" s="23" t="s">
        <v>783</v>
      </c>
      <c r="J39" s="9">
        <v>2</v>
      </c>
    </row>
    <row r="40" s="3" customFormat="1" spans="1:10">
      <c r="A40" s="15" t="s">
        <v>799</v>
      </c>
      <c r="B40" s="13" t="s">
        <v>800</v>
      </c>
      <c r="C40" s="16" t="s">
        <v>20</v>
      </c>
      <c r="D40" s="13" t="s">
        <v>86</v>
      </c>
      <c r="E40" s="13">
        <v>1</v>
      </c>
      <c r="F40" s="13" t="s">
        <v>805</v>
      </c>
      <c r="G40" s="16" t="s">
        <v>806</v>
      </c>
      <c r="H40" s="17">
        <v>66.6</v>
      </c>
      <c r="I40" s="23">
        <v>76.8</v>
      </c>
      <c r="J40" s="9">
        <v>3</v>
      </c>
    </row>
    <row r="41" s="3" customFormat="1" spans="1:10">
      <c r="A41" s="15" t="s">
        <v>807</v>
      </c>
      <c r="B41" s="13" t="s">
        <v>494</v>
      </c>
      <c r="C41" s="16" t="s">
        <v>20</v>
      </c>
      <c r="D41" s="13" t="s">
        <v>21</v>
      </c>
      <c r="E41" s="13">
        <v>1</v>
      </c>
      <c r="F41" s="13" t="s">
        <v>808</v>
      </c>
      <c r="G41" s="16" t="s">
        <v>809</v>
      </c>
      <c r="H41" s="17">
        <v>61.3</v>
      </c>
      <c r="I41" s="23">
        <v>77</v>
      </c>
      <c r="J41" s="9">
        <v>1</v>
      </c>
    </row>
    <row r="42" s="3" customFormat="1" spans="1:10">
      <c r="A42" s="15" t="s">
        <v>807</v>
      </c>
      <c r="B42" s="13" t="s">
        <v>494</v>
      </c>
      <c r="C42" s="16" t="s">
        <v>20</v>
      </c>
      <c r="D42" s="13" t="s">
        <v>21</v>
      </c>
      <c r="E42" s="13">
        <v>1</v>
      </c>
      <c r="F42" s="13" t="s">
        <v>810</v>
      </c>
      <c r="G42" s="16" t="s">
        <v>811</v>
      </c>
      <c r="H42" s="17">
        <v>57.5</v>
      </c>
      <c r="I42" s="23">
        <v>77.8</v>
      </c>
      <c r="J42" s="9">
        <v>2</v>
      </c>
    </row>
    <row r="43" s="3" customFormat="1" spans="1:10">
      <c r="A43" s="15" t="s">
        <v>807</v>
      </c>
      <c r="B43" s="13" t="s">
        <v>494</v>
      </c>
      <c r="C43" s="16" t="s">
        <v>20</v>
      </c>
      <c r="D43" s="13" t="s">
        <v>21</v>
      </c>
      <c r="E43" s="13">
        <v>1</v>
      </c>
      <c r="F43" s="13" t="s">
        <v>812</v>
      </c>
      <c r="G43" s="16" t="s">
        <v>813</v>
      </c>
      <c r="H43" s="17">
        <v>50.2</v>
      </c>
      <c r="I43" s="23">
        <v>71.4</v>
      </c>
      <c r="J43" s="9">
        <v>3</v>
      </c>
    </row>
    <row r="44" s="3" customFormat="1" spans="1:10">
      <c r="A44" s="15" t="s">
        <v>814</v>
      </c>
      <c r="B44" s="13" t="s">
        <v>226</v>
      </c>
      <c r="C44" s="16" t="s">
        <v>20</v>
      </c>
      <c r="D44" s="13" t="s">
        <v>86</v>
      </c>
      <c r="E44" s="13">
        <v>1</v>
      </c>
      <c r="F44" s="13" t="s">
        <v>815</v>
      </c>
      <c r="G44" s="16" t="s">
        <v>816</v>
      </c>
      <c r="H44" s="17">
        <v>80.9</v>
      </c>
      <c r="I44" s="23">
        <v>77</v>
      </c>
      <c r="J44" s="9">
        <v>1</v>
      </c>
    </row>
    <row r="45" s="3" customFormat="1" spans="1:10">
      <c r="A45" s="15" t="s">
        <v>814</v>
      </c>
      <c r="B45" s="13" t="s">
        <v>226</v>
      </c>
      <c r="C45" s="16" t="s">
        <v>20</v>
      </c>
      <c r="D45" s="13" t="s">
        <v>86</v>
      </c>
      <c r="E45" s="13">
        <v>1</v>
      </c>
      <c r="F45" s="13" t="s">
        <v>227</v>
      </c>
      <c r="G45" s="16" t="s">
        <v>817</v>
      </c>
      <c r="H45" s="17">
        <v>73.8</v>
      </c>
      <c r="I45" s="23">
        <v>83.8</v>
      </c>
      <c r="J45" s="9">
        <v>2</v>
      </c>
    </row>
    <row r="46" s="2" customFormat="1" spans="1:11">
      <c r="A46" s="15" t="s">
        <v>814</v>
      </c>
      <c r="B46" s="13" t="s">
        <v>226</v>
      </c>
      <c r="C46" s="16" t="s">
        <v>20</v>
      </c>
      <c r="D46" s="13" t="s">
        <v>86</v>
      </c>
      <c r="E46" s="13">
        <v>1</v>
      </c>
      <c r="F46" s="3" t="s">
        <v>818</v>
      </c>
      <c r="G46" s="18" t="s">
        <v>819</v>
      </c>
      <c r="H46" s="17">
        <v>67.8</v>
      </c>
      <c r="I46" s="23">
        <v>80.4</v>
      </c>
      <c r="J46" s="9">
        <v>4</v>
      </c>
      <c r="K46" s="3" t="s">
        <v>748</v>
      </c>
    </row>
    <row r="47" s="3" customFormat="1" spans="1:10">
      <c r="A47" s="15" t="s">
        <v>814</v>
      </c>
      <c r="B47" s="13" t="s">
        <v>226</v>
      </c>
      <c r="C47" s="16" t="s">
        <v>480</v>
      </c>
      <c r="D47" s="13" t="s">
        <v>86</v>
      </c>
      <c r="E47" s="13">
        <v>1</v>
      </c>
      <c r="F47" s="13" t="s">
        <v>820</v>
      </c>
      <c r="G47" s="16" t="s">
        <v>821</v>
      </c>
      <c r="H47" s="17">
        <v>63</v>
      </c>
      <c r="I47" s="23">
        <v>77.8</v>
      </c>
      <c r="J47" s="9">
        <v>1</v>
      </c>
    </row>
    <row r="48" s="3" customFormat="1" spans="1:10">
      <c r="A48" s="15" t="s">
        <v>814</v>
      </c>
      <c r="B48" s="13" t="s">
        <v>226</v>
      </c>
      <c r="C48" s="16" t="s">
        <v>480</v>
      </c>
      <c r="D48" s="13" t="s">
        <v>86</v>
      </c>
      <c r="E48" s="13">
        <v>1</v>
      </c>
      <c r="F48" s="13" t="s">
        <v>822</v>
      </c>
      <c r="G48" s="16" t="s">
        <v>823</v>
      </c>
      <c r="H48" s="17">
        <v>62.5</v>
      </c>
      <c r="I48" s="23">
        <v>80.8</v>
      </c>
      <c r="J48" s="9">
        <v>2</v>
      </c>
    </row>
    <row r="49" s="3" customFormat="1" spans="1:10">
      <c r="A49" s="15" t="s">
        <v>814</v>
      </c>
      <c r="B49" s="13" t="s">
        <v>226</v>
      </c>
      <c r="C49" s="16" t="s">
        <v>480</v>
      </c>
      <c r="D49" s="13" t="s">
        <v>86</v>
      </c>
      <c r="E49" s="13">
        <v>1</v>
      </c>
      <c r="F49" s="13" t="s">
        <v>824</v>
      </c>
      <c r="G49" s="16" t="s">
        <v>825</v>
      </c>
      <c r="H49" s="17">
        <v>58.5</v>
      </c>
      <c r="I49" s="23">
        <v>76.8</v>
      </c>
      <c r="J49" s="9">
        <v>3</v>
      </c>
    </row>
    <row r="50" s="3" customFormat="1" spans="1:10">
      <c r="A50" s="15" t="s">
        <v>826</v>
      </c>
      <c r="B50" s="13" t="s">
        <v>827</v>
      </c>
      <c r="C50" s="16" t="s">
        <v>20</v>
      </c>
      <c r="D50" s="13" t="s">
        <v>21</v>
      </c>
      <c r="E50" s="13">
        <v>1</v>
      </c>
      <c r="F50" s="13" t="s">
        <v>828</v>
      </c>
      <c r="G50" s="16" t="s">
        <v>829</v>
      </c>
      <c r="H50" s="17">
        <v>77.3</v>
      </c>
      <c r="I50" s="23">
        <v>83.8</v>
      </c>
      <c r="J50" s="9">
        <v>1</v>
      </c>
    </row>
    <row r="51" s="3" customFormat="1" spans="1:10">
      <c r="A51" s="15" t="s">
        <v>826</v>
      </c>
      <c r="B51" s="13" t="s">
        <v>827</v>
      </c>
      <c r="C51" s="16" t="s">
        <v>20</v>
      </c>
      <c r="D51" s="13" t="s">
        <v>21</v>
      </c>
      <c r="E51" s="13">
        <v>1</v>
      </c>
      <c r="F51" s="13" t="s">
        <v>830</v>
      </c>
      <c r="G51" s="16" t="s">
        <v>831</v>
      </c>
      <c r="H51" s="17">
        <v>70.4</v>
      </c>
      <c r="I51" s="23">
        <v>80.4</v>
      </c>
      <c r="J51" s="9">
        <v>2</v>
      </c>
    </row>
    <row r="52" s="3" customFormat="1" spans="1:10">
      <c r="A52" s="15" t="s">
        <v>826</v>
      </c>
      <c r="B52" s="13" t="s">
        <v>827</v>
      </c>
      <c r="C52" s="16" t="s">
        <v>20</v>
      </c>
      <c r="D52" s="13" t="s">
        <v>21</v>
      </c>
      <c r="E52" s="13">
        <v>1</v>
      </c>
      <c r="F52" s="13" t="s">
        <v>832</v>
      </c>
      <c r="G52" s="16" t="s">
        <v>833</v>
      </c>
      <c r="H52" s="17">
        <v>69.2</v>
      </c>
      <c r="I52" s="23" t="s">
        <v>783</v>
      </c>
      <c r="J52" s="9">
        <v>3</v>
      </c>
    </row>
    <row r="53" s="3" customFormat="1" spans="1:10">
      <c r="A53" s="15" t="s">
        <v>834</v>
      </c>
      <c r="B53" s="13" t="s">
        <v>835</v>
      </c>
      <c r="C53" s="16" t="s">
        <v>20</v>
      </c>
      <c r="D53" s="13" t="s">
        <v>21</v>
      </c>
      <c r="E53" s="13">
        <v>1</v>
      </c>
      <c r="F53" s="13" t="s">
        <v>836</v>
      </c>
      <c r="G53" s="16" t="s">
        <v>837</v>
      </c>
      <c r="H53" s="17">
        <v>74.5</v>
      </c>
      <c r="I53" s="23">
        <v>81.8</v>
      </c>
      <c r="J53" s="9">
        <v>1</v>
      </c>
    </row>
    <row r="54" s="3" customFormat="1" spans="1:10">
      <c r="A54" s="15" t="s">
        <v>834</v>
      </c>
      <c r="B54" s="13" t="s">
        <v>835</v>
      </c>
      <c r="C54" s="16" t="s">
        <v>20</v>
      </c>
      <c r="D54" s="13" t="s">
        <v>21</v>
      </c>
      <c r="E54" s="13">
        <v>1</v>
      </c>
      <c r="F54" s="13" t="s">
        <v>838</v>
      </c>
      <c r="G54" s="16" t="s">
        <v>839</v>
      </c>
      <c r="H54" s="17">
        <v>70.4</v>
      </c>
      <c r="I54" s="23">
        <v>78</v>
      </c>
      <c r="J54" s="9">
        <v>2</v>
      </c>
    </row>
    <row r="55" s="3" customFormat="1" spans="1:10">
      <c r="A55" s="15" t="s">
        <v>834</v>
      </c>
      <c r="B55" s="13" t="s">
        <v>835</v>
      </c>
      <c r="C55" s="16" t="s">
        <v>20</v>
      </c>
      <c r="D55" s="13" t="s">
        <v>21</v>
      </c>
      <c r="E55" s="13">
        <v>1</v>
      </c>
      <c r="F55" s="13" t="s">
        <v>840</v>
      </c>
      <c r="G55" s="16" t="s">
        <v>841</v>
      </c>
      <c r="H55" s="17">
        <v>68.3</v>
      </c>
      <c r="I55" s="23">
        <v>80.7</v>
      </c>
      <c r="J55" s="9">
        <v>3</v>
      </c>
    </row>
    <row r="56" s="3" customFormat="1" spans="1:10">
      <c r="A56" s="15" t="s">
        <v>842</v>
      </c>
      <c r="B56" s="13" t="s">
        <v>125</v>
      </c>
      <c r="C56" s="16" t="s">
        <v>20</v>
      </c>
      <c r="D56" s="13" t="s">
        <v>21</v>
      </c>
      <c r="E56" s="13">
        <v>1</v>
      </c>
      <c r="F56" s="13" t="s">
        <v>843</v>
      </c>
      <c r="G56" s="16" t="s">
        <v>844</v>
      </c>
      <c r="H56" s="17">
        <v>64.8</v>
      </c>
      <c r="I56" s="23">
        <v>76</v>
      </c>
      <c r="J56" s="9">
        <v>1</v>
      </c>
    </row>
    <row r="57" s="3" customFormat="1" spans="1:10">
      <c r="A57" s="15" t="s">
        <v>842</v>
      </c>
      <c r="B57" s="13" t="s">
        <v>125</v>
      </c>
      <c r="C57" s="16" t="s">
        <v>20</v>
      </c>
      <c r="D57" s="13" t="s">
        <v>21</v>
      </c>
      <c r="E57" s="13">
        <v>1</v>
      </c>
      <c r="F57" s="13" t="s">
        <v>99</v>
      </c>
      <c r="G57" s="16" t="s">
        <v>845</v>
      </c>
      <c r="H57" s="17">
        <v>60.3</v>
      </c>
      <c r="I57" s="23">
        <v>77.1</v>
      </c>
      <c r="J57" s="9">
        <v>2</v>
      </c>
    </row>
    <row r="58" s="3" customFormat="1" spans="1:10">
      <c r="A58" s="15" t="s">
        <v>842</v>
      </c>
      <c r="B58" s="13" t="s">
        <v>125</v>
      </c>
      <c r="C58" s="16" t="s">
        <v>20</v>
      </c>
      <c r="D58" s="13" t="s">
        <v>21</v>
      </c>
      <c r="E58" s="13">
        <v>1</v>
      </c>
      <c r="F58" s="13" t="s">
        <v>846</v>
      </c>
      <c r="G58" s="16" t="s">
        <v>847</v>
      </c>
      <c r="H58" s="17">
        <v>52.7</v>
      </c>
      <c r="I58" s="23">
        <v>74.6</v>
      </c>
      <c r="J58" s="9">
        <v>3</v>
      </c>
    </row>
    <row r="59" s="3" customFormat="1" spans="1:10">
      <c r="A59" s="15" t="s">
        <v>848</v>
      </c>
      <c r="B59" s="13" t="s">
        <v>849</v>
      </c>
      <c r="C59" s="16" t="s">
        <v>20</v>
      </c>
      <c r="D59" s="13" t="s">
        <v>86</v>
      </c>
      <c r="E59" s="13">
        <v>2</v>
      </c>
      <c r="F59" s="13" t="s">
        <v>850</v>
      </c>
      <c r="G59" s="16" t="s">
        <v>851</v>
      </c>
      <c r="H59" s="17">
        <v>71.9</v>
      </c>
      <c r="I59" s="23">
        <v>84</v>
      </c>
      <c r="J59" s="9">
        <v>1</v>
      </c>
    </row>
    <row r="60" s="3" customFormat="1" spans="1:10">
      <c r="A60" s="15" t="s">
        <v>848</v>
      </c>
      <c r="B60" s="13" t="s">
        <v>849</v>
      </c>
      <c r="C60" s="16" t="s">
        <v>20</v>
      </c>
      <c r="D60" s="13" t="s">
        <v>86</v>
      </c>
      <c r="E60" s="13">
        <v>2</v>
      </c>
      <c r="F60" s="13" t="s">
        <v>852</v>
      </c>
      <c r="G60" s="16" t="s">
        <v>853</v>
      </c>
      <c r="H60" s="17">
        <v>71.8</v>
      </c>
      <c r="I60" s="23">
        <v>75.2</v>
      </c>
      <c r="J60" s="9">
        <v>2</v>
      </c>
    </row>
    <row r="61" s="3" customFormat="1" spans="1:10">
      <c r="A61" s="15" t="s">
        <v>848</v>
      </c>
      <c r="B61" s="13" t="s">
        <v>849</v>
      </c>
      <c r="C61" s="16" t="s">
        <v>20</v>
      </c>
      <c r="D61" s="13" t="s">
        <v>86</v>
      </c>
      <c r="E61" s="13">
        <v>2</v>
      </c>
      <c r="F61" s="13" t="s">
        <v>854</v>
      </c>
      <c r="G61" s="16" t="s">
        <v>855</v>
      </c>
      <c r="H61" s="17">
        <v>63.4</v>
      </c>
      <c r="I61" s="23">
        <v>80.3</v>
      </c>
      <c r="J61" s="9">
        <v>3</v>
      </c>
    </row>
    <row r="62" s="3" customFormat="1" spans="1:10">
      <c r="A62" s="15" t="s">
        <v>848</v>
      </c>
      <c r="B62" s="13" t="s">
        <v>849</v>
      </c>
      <c r="C62" s="16" t="s">
        <v>20</v>
      </c>
      <c r="D62" s="13" t="s">
        <v>86</v>
      </c>
      <c r="E62" s="13">
        <v>2</v>
      </c>
      <c r="F62" s="13" t="s">
        <v>856</v>
      </c>
      <c r="G62" s="16" t="s">
        <v>857</v>
      </c>
      <c r="H62" s="17">
        <v>59.1</v>
      </c>
      <c r="I62" s="23">
        <v>73.9</v>
      </c>
      <c r="J62" s="9">
        <v>5</v>
      </c>
    </row>
    <row r="63" s="3" customFormat="1" spans="1:10">
      <c r="A63" s="15" t="s">
        <v>848</v>
      </c>
      <c r="B63" s="13" t="s">
        <v>849</v>
      </c>
      <c r="C63" s="16" t="s">
        <v>39</v>
      </c>
      <c r="D63" s="13" t="s">
        <v>86</v>
      </c>
      <c r="E63" s="13">
        <v>1</v>
      </c>
      <c r="F63" s="13" t="s">
        <v>858</v>
      </c>
      <c r="G63" s="16" t="s">
        <v>859</v>
      </c>
      <c r="H63" s="17">
        <v>71.1</v>
      </c>
      <c r="I63" s="23">
        <v>80.2</v>
      </c>
      <c r="J63" s="9">
        <v>1</v>
      </c>
    </row>
    <row r="64" s="3" customFormat="1" spans="1:10">
      <c r="A64" s="15" t="s">
        <v>848</v>
      </c>
      <c r="B64" s="13" t="s">
        <v>849</v>
      </c>
      <c r="C64" s="16" t="s">
        <v>39</v>
      </c>
      <c r="D64" s="13" t="s">
        <v>86</v>
      </c>
      <c r="E64" s="13">
        <v>1</v>
      </c>
      <c r="F64" s="13" t="s">
        <v>66</v>
      </c>
      <c r="G64" s="16" t="s">
        <v>860</v>
      </c>
      <c r="H64" s="17">
        <v>70.9</v>
      </c>
      <c r="I64" s="23">
        <v>77.1</v>
      </c>
      <c r="J64" s="9">
        <v>2</v>
      </c>
    </row>
    <row r="65" s="3" customFormat="1" spans="1:10">
      <c r="A65" s="15" t="s">
        <v>848</v>
      </c>
      <c r="B65" s="13" t="s">
        <v>849</v>
      </c>
      <c r="C65" s="16" t="s">
        <v>39</v>
      </c>
      <c r="D65" s="13" t="s">
        <v>86</v>
      </c>
      <c r="E65" s="13">
        <v>1</v>
      </c>
      <c r="F65" s="13" t="s">
        <v>861</v>
      </c>
      <c r="G65" s="16" t="s">
        <v>862</v>
      </c>
      <c r="H65" s="17">
        <v>64.4</v>
      </c>
      <c r="I65" s="23">
        <v>72.6</v>
      </c>
      <c r="J65" s="9">
        <v>3</v>
      </c>
    </row>
    <row r="66" s="3" customFormat="1" spans="1:10">
      <c r="A66" s="15" t="s">
        <v>863</v>
      </c>
      <c r="B66" s="13" t="s">
        <v>85</v>
      </c>
      <c r="C66" s="16" t="s">
        <v>20</v>
      </c>
      <c r="D66" s="13" t="s">
        <v>86</v>
      </c>
      <c r="E66" s="13">
        <v>1</v>
      </c>
      <c r="F66" s="13" t="s">
        <v>864</v>
      </c>
      <c r="G66" s="16" t="s">
        <v>865</v>
      </c>
      <c r="H66" s="17">
        <v>56.1</v>
      </c>
      <c r="I66" s="23">
        <v>80.1</v>
      </c>
      <c r="J66" s="9">
        <v>1</v>
      </c>
    </row>
    <row r="67" s="3" customFormat="1" spans="1:10">
      <c r="A67" s="15" t="s">
        <v>863</v>
      </c>
      <c r="B67" s="13" t="s">
        <v>85</v>
      </c>
      <c r="C67" s="16" t="s">
        <v>20</v>
      </c>
      <c r="D67" s="13" t="s">
        <v>86</v>
      </c>
      <c r="E67" s="13">
        <v>1</v>
      </c>
      <c r="F67" s="13" t="s">
        <v>114</v>
      </c>
      <c r="G67" s="16" t="s">
        <v>866</v>
      </c>
      <c r="H67" s="17">
        <v>55.2</v>
      </c>
      <c r="I67" s="23">
        <v>71</v>
      </c>
      <c r="J67" s="9">
        <v>2</v>
      </c>
    </row>
    <row r="68" s="3" customFormat="1" spans="1:10">
      <c r="A68" s="15" t="s">
        <v>863</v>
      </c>
      <c r="B68" s="13" t="s">
        <v>85</v>
      </c>
      <c r="C68" s="16" t="s">
        <v>20</v>
      </c>
      <c r="D68" s="13" t="s">
        <v>86</v>
      </c>
      <c r="E68" s="13">
        <v>1</v>
      </c>
      <c r="F68" s="13" t="s">
        <v>867</v>
      </c>
      <c r="G68" s="16" t="s">
        <v>868</v>
      </c>
      <c r="H68" s="17">
        <v>55</v>
      </c>
      <c r="I68" s="23">
        <v>80.3</v>
      </c>
      <c r="J68" s="9">
        <v>3</v>
      </c>
    </row>
    <row r="69" s="3" customFormat="1" spans="1:10">
      <c r="A69" s="15" t="s">
        <v>869</v>
      </c>
      <c r="B69" s="13" t="s">
        <v>870</v>
      </c>
      <c r="C69" s="16" t="s">
        <v>20</v>
      </c>
      <c r="D69" s="13" t="s">
        <v>86</v>
      </c>
      <c r="E69" s="13">
        <v>1</v>
      </c>
      <c r="F69" s="13" t="s">
        <v>871</v>
      </c>
      <c r="G69" s="16" t="s">
        <v>872</v>
      </c>
      <c r="H69" s="17">
        <v>74.4</v>
      </c>
      <c r="I69" s="23">
        <v>76.2</v>
      </c>
      <c r="J69" s="9">
        <v>1</v>
      </c>
    </row>
    <row r="70" s="3" customFormat="1" spans="1:10">
      <c r="A70" s="15" t="s">
        <v>869</v>
      </c>
      <c r="B70" s="13" t="s">
        <v>870</v>
      </c>
      <c r="C70" s="16" t="s">
        <v>20</v>
      </c>
      <c r="D70" s="13" t="s">
        <v>86</v>
      </c>
      <c r="E70" s="13">
        <v>1</v>
      </c>
      <c r="F70" s="13" t="s">
        <v>293</v>
      </c>
      <c r="G70" s="16" t="s">
        <v>873</v>
      </c>
      <c r="H70" s="17">
        <v>70.8</v>
      </c>
      <c r="I70" s="23">
        <v>79</v>
      </c>
      <c r="J70" s="9">
        <v>2</v>
      </c>
    </row>
    <row r="71" s="2" customFormat="1" spans="1:11">
      <c r="A71" s="15" t="s">
        <v>869</v>
      </c>
      <c r="B71" s="13" t="s">
        <v>870</v>
      </c>
      <c r="C71" s="16" t="s">
        <v>20</v>
      </c>
      <c r="D71" s="13" t="s">
        <v>86</v>
      </c>
      <c r="E71" s="13">
        <v>1</v>
      </c>
      <c r="F71" s="3" t="s">
        <v>874</v>
      </c>
      <c r="G71" s="18" t="s">
        <v>875</v>
      </c>
      <c r="H71" s="17">
        <v>59.7</v>
      </c>
      <c r="I71" s="23">
        <v>72.2</v>
      </c>
      <c r="J71" s="9">
        <v>4</v>
      </c>
      <c r="K71" s="3" t="s">
        <v>748</v>
      </c>
    </row>
    <row r="72" s="3" customFormat="1" spans="1:10">
      <c r="A72" s="15" t="s">
        <v>876</v>
      </c>
      <c r="B72" s="13" t="s">
        <v>877</v>
      </c>
      <c r="C72" s="16" t="s">
        <v>20</v>
      </c>
      <c r="D72" s="13" t="s">
        <v>86</v>
      </c>
      <c r="E72" s="13">
        <v>1</v>
      </c>
      <c r="F72" s="13" t="s">
        <v>878</v>
      </c>
      <c r="G72" s="16" t="s">
        <v>879</v>
      </c>
      <c r="H72" s="17">
        <v>69.1</v>
      </c>
      <c r="I72" s="23">
        <v>75.8</v>
      </c>
      <c r="J72" s="9">
        <v>1</v>
      </c>
    </row>
    <row r="73" s="3" customFormat="1" spans="1:10">
      <c r="A73" s="15" t="s">
        <v>880</v>
      </c>
      <c r="B73" s="13" t="s">
        <v>881</v>
      </c>
      <c r="C73" s="16" t="s">
        <v>20</v>
      </c>
      <c r="D73" s="13" t="s">
        <v>86</v>
      </c>
      <c r="E73" s="13">
        <v>1</v>
      </c>
      <c r="F73" s="13" t="s">
        <v>392</v>
      </c>
      <c r="G73" s="16" t="s">
        <v>882</v>
      </c>
      <c r="H73" s="17">
        <v>60.4</v>
      </c>
      <c r="I73" s="23">
        <v>76.4</v>
      </c>
      <c r="J73" s="9">
        <v>1</v>
      </c>
    </row>
    <row r="74" s="3" customFormat="1" spans="1:10">
      <c r="A74" s="15" t="s">
        <v>880</v>
      </c>
      <c r="B74" s="13" t="s">
        <v>881</v>
      </c>
      <c r="C74" s="16" t="s">
        <v>20</v>
      </c>
      <c r="D74" s="13" t="s">
        <v>86</v>
      </c>
      <c r="E74" s="13">
        <v>1</v>
      </c>
      <c r="F74" s="13" t="s">
        <v>883</v>
      </c>
      <c r="G74" s="16" t="s">
        <v>884</v>
      </c>
      <c r="H74" s="17">
        <v>56.7</v>
      </c>
      <c r="I74" s="23">
        <v>80.2</v>
      </c>
      <c r="J74" s="9">
        <v>2</v>
      </c>
    </row>
    <row r="75" s="3" customFormat="1" spans="1:10">
      <c r="A75" s="15" t="s">
        <v>880</v>
      </c>
      <c r="B75" s="13" t="s">
        <v>881</v>
      </c>
      <c r="C75" s="16" t="s">
        <v>20</v>
      </c>
      <c r="D75" s="13" t="s">
        <v>86</v>
      </c>
      <c r="E75" s="13">
        <v>1</v>
      </c>
      <c r="F75" s="13" t="s">
        <v>182</v>
      </c>
      <c r="G75" s="16" t="s">
        <v>885</v>
      </c>
      <c r="H75" s="17">
        <v>46.2</v>
      </c>
      <c r="I75" s="23" t="s">
        <v>783</v>
      </c>
      <c r="J75" s="9">
        <v>3</v>
      </c>
    </row>
    <row r="76" s="3" customFormat="1" spans="1:10">
      <c r="A76" s="15" t="s">
        <v>886</v>
      </c>
      <c r="B76" s="13" t="s">
        <v>887</v>
      </c>
      <c r="C76" s="16" t="s">
        <v>20</v>
      </c>
      <c r="D76" s="13" t="s">
        <v>86</v>
      </c>
      <c r="E76" s="13">
        <v>1</v>
      </c>
      <c r="F76" s="13" t="s">
        <v>888</v>
      </c>
      <c r="G76" s="16" t="s">
        <v>889</v>
      </c>
      <c r="H76" s="17">
        <v>59.8</v>
      </c>
      <c r="I76" s="23">
        <v>73.2</v>
      </c>
      <c r="J76" s="9">
        <v>1</v>
      </c>
    </row>
    <row r="77" s="3" customFormat="1" spans="1:10">
      <c r="A77" s="15" t="s">
        <v>886</v>
      </c>
      <c r="B77" s="13" t="s">
        <v>887</v>
      </c>
      <c r="C77" s="16" t="s">
        <v>20</v>
      </c>
      <c r="D77" s="13" t="s">
        <v>86</v>
      </c>
      <c r="E77" s="13">
        <v>1</v>
      </c>
      <c r="F77" s="13" t="s">
        <v>890</v>
      </c>
      <c r="G77" s="16" t="s">
        <v>891</v>
      </c>
      <c r="H77" s="17">
        <v>52</v>
      </c>
      <c r="I77" s="23">
        <v>76</v>
      </c>
      <c r="J77" s="9">
        <v>2</v>
      </c>
    </row>
    <row r="78" s="3" customFormat="1" spans="1:10">
      <c r="A78" s="15" t="s">
        <v>892</v>
      </c>
      <c r="B78" s="13" t="s">
        <v>893</v>
      </c>
      <c r="C78" s="16" t="s">
        <v>20</v>
      </c>
      <c r="D78" s="13" t="s">
        <v>86</v>
      </c>
      <c r="E78" s="13">
        <v>1</v>
      </c>
      <c r="F78" s="13" t="s">
        <v>894</v>
      </c>
      <c r="G78" s="16" t="s">
        <v>895</v>
      </c>
      <c r="H78" s="17">
        <v>74.2</v>
      </c>
      <c r="I78" s="23">
        <v>78.8</v>
      </c>
      <c r="J78" s="9">
        <v>1</v>
      </c>
    </row>
    <row r="79" s="3" customFormat="1" spans="1:10">
      <c r="A79" s="15" t="s">
        <v>892</v>
      </c>
      <c r="B79" s="13" t="s">
        <v>893</v>
      </c>
      <c r="C79" s="16" t="s">
        <v>20</v>
      </c>
      <c r="D79" s="13" t="s">
        <v>86</v>
      </c>
      <c r="E79" s="13">
        <v>1</v>
      </c>
      <c r="F79" s="13" t="s">
        <v>896</v>
      </c>
      <c r="G79" s="16" t="s">
        <v>897</v>
      </c>
      <c r="H79" s="17">
        <v>64.5</v>
      </c>
      <c r="I79" s="23">
        <v>71.4</v>
      </c>
      <c r="J79" s="9">
        <v>2</v>
      </c>
    </row>
    <row r="80" s="3" customFormat="1" spans="1:10">
      <c r="A80" s="15" t="s">
        <v>892</v>
      </c>
      <c r="B80" s="13" t="s">
        <v>893</v>
      </c>
      <c r="C80" s="16" t="s">
        <v>20</v>
      </c>
      <c r="D80" s="13" t="s">
        <v>86</v>
      </c>
      <c r="E80" s="13">
        <v>1</v>
      </c>
      <c r="F80" s="13" t="s">
        <v>898</v>
      </c>
      <c r="G80" s="16" t="s">
        <v>899</v>
      </c>
      <c r="H80" s="17">
        <v>56.8</v>
      </c>
      <c r="I80" s="23">
        <v>78.9</v>
      </c>
      <c r="J80" s="9">
        <v>3</v>
      </c>
    </row>
    <row r="81" s="3" customFormat="1" spans="1:10">
      <c r="A81" s="15" t="s">
        <v>900</v>
      </c>
      <c r="B81" s="13" t="s">
        <v>240</v>
      </c>
      <c r="C81" s="16" t="s">
        <v>20</v>
      </c>
      <c r="D81" s="13" t="s">
        <v>21</v>
      </c>
      <c r="E81" s="13">
        <v>1</v>
      </c>
      <c r="F81" s="13" t="s">
        <v>901</v>
      </c>
      <c r="G81" s="16" t="s">
        <v>902</v>
      </c>
      <c r="H81" s="17">
        <v>66.6</v>
      </c>
      <c r="I81" s="23">
        <v>79.6</v>
      </c>
      <c r="J81" s="9">
        <v>1</v>
      </c>
    </row>
    <row r="82" s="3" customFormat="1" spans="1:10">
      <c r="A82" s="15" t="s">
        <v>900</v>
      </c>
      <c r="B82" s="13" t="s">
        <v>240</v>
      </c>
      <c r="C82" s="16" t="s">
        <v>20</v>
      </c>
      <c r="D82" s="13" t="s">
        <v>21</v>
      </c>
      <c r="E82" s="13">
        <v>1</v>
      </c>
      <c r="F82" s="13" t="s">
        <v>903</v>
      </c>
      <c r="G82" s="16" t="s">
        <v>904</v>
      </c>
      <c r="H82" s="17">
        <v>66.1</v>
      </c>
      <c r="I82" s="23">
        <v>81.4</v>
      </c>
      <c r="J82" s="9">
        <v>2</v>
      </c>
    </row>
    <row r="83" s="3" customFormat="1" spans="1:10">
      <c r="A83" s="15" t="s">
        <v>900</v>
      </c>
      <c r="B83" s="13" t="s">
        <v>240</v>
      </c>
      <c r="C83" s="16" t="s">
        <v>20</v>
      </c>
      <c r="D83" s="13" t="s">
        <v>21</v>
      </c>
      <c r="E83" s="13">
        <v>1</v>
      </c>
      <c r="F83" s="13" t="s">
        <v>905</v>
      </c>
      <c r="G83" s="16" t="s">
        <v>906</v>
      </c>
      <c r="H83" s="17">
        <v>65.6</v>
      </c>
      <c r="I83" s="23">
        <v>75.4</v>
      </c>
      <c r="J83" s="9">
        <v>3</v>
      </c>
    </row>
    <row r="84" s="3" customFormat="1" spans="1:10">
      <c r="A84" s="15" t="s">
        <v>907</v>
      </c>
      <c r="B84" s="13" t="s">
        <v>908</v>
      </c>
      <c r="C84" s="16" t="s">
        <v>20</v>
      </c>
      <c r="D84" s="13" t="s">
        <v>86</v>
      </c>
      <c r="E84" s="13">
        <v>1</v>
      </c>
      <c r="F84" s="13" t="s">
        <v>909</v>
      </c>
      <c r="G84" s="16" t="s">
        <v>910</v>
      </c>
      <c r="H84" s="17">
        <v>72.9</v>
      </c>
      <c r="I84" s="23">
        <v>82.9</v>
      </c>
      <c r="J84" s="9">
        <v>1</v>
      </c>
    </row>
    <row r="85" s="3" customFormat="1" spans="1:10">
      <c r="A85" s="15" t="s">
        <v>907</v>
      </c>
      <c r="B85" s="13" t="s">
        <v>908</v>
      </c>
      <c r="C85" s="16" t="s">
        <v>20</v>
      </c>
      <c r="D85" s="13" t="s">
        <v>86</v>
      </c>
      <c r="E85" s="13">
        <v>1</v>
      </c>
      <c r="F85" s="13" t="s">
        <v>911</v>
      </c>
      <c r="G85" s="16" t="s">
        <v>912</v>
      </c>
      <c r="H85" s="17">
        <v>72.3</v>
      </c>
      <c r="I85" s="23">
        <v>78.3</v>
      </c>
      <c r="J85" s="9">
        <v>2</v>
      </c>
    </row>
    <row r="86" s="2" customFormat="1" spans="1:11">
      <c r="A86" s="15" t="s">
        <v>907</v>
      </c>
      <c r="B86" s="13" t="s">
        <v>908</v>
      </c>
      <c r="C86" s="16" t="s">
        <v>20</v>
      </c>
      <c r="D86" s="13" t="s">
        <v>86</v>
      </c>
      <c r="E86" s="13">
        <v>1</v>
      </c>
      <c r="F86" s="3" t="s">
        <v>384</v>
      </c>
      <c r="G86" s="18" t="s">
        <v>913</v>
      </c>
      <c r="H86" s="17">
        <v>67.1</v>
      </c>
      <c r="I86" s="23">
        <v>82.2</v>
      </c>
      <c r="J86" s="9">
        <v>4</v>
      </c>
      <c r="K86" s="3" t="s">
        <v>748</v>
      </c>
    </row>
    <row r="87" s="3" customFormat="1" spans="1:10">
      <c r="A87" s="15" t="s">
        <v>914</v>
      </c>
      <c r="B87" s="13" t="s">
        <v>63</v>
      </c>
      <c r="C87" s="16" t="s">
        <v>20</v>
      </c>
      <c r="D87" s="13" t="s">
        <v>86</v>
      </c>
      <c r="E87" s="13">
        <v>1</v>
      </c>
      <c r="F87" s="13" t="s">
        <v>915</v>
      </c>
      <c r="G87" s="16" t="s">
        <v>916</v>
      </c>
      <c r="H87" s="17">
        <v>76.4</v>
      </c>
      <c r="I87" s="23">
        <v>83.6</v>
      </c>
      <c r="J87" s="9">
        <v>1</v>
      </c>
    </row>
    <row r="88" s="3" customFormat="1" spans="1:10">
      <c r="A88" s="15" t="s">
        <v>914</v>
      </c>
      <c r="B88" s="13" t="s">
        <v>63</v>
      </c>
      <c r="C88" s="16" t="s">
        <v>20</v>
      </c>
      <c r="D88" s="13" t="s">
        <v>86</v>
      </c>
      <c r="E88" s="13">
        <v>1</v>
      </c>
      <c r="F88" s="13" t="s">
        <v>917</v>
      </c>
      <c r="G88" s="16" t="s">
        <v>918</v>
      </c>
      <c r="H88" s="17">
        <v>71.8</v>
      </c>
      <c r="I88" s="23">
        <v>71.8</v>
      </c>
      <c r="J88" s="9">
        <v>2</v>
      </c>
    </row>
    <row r="89" s="2" customFormat="1" spans="1:11">
      <c r="A89" s="15" t="s">
        <v>914</v>
      </c>
      <c r="B89" s="13" t="s">
        <v>63</v>
      </c>
      <c r="C89" s="16" t="s">
        <v>20</v>
      </c>
      <c r="D89" s="13" t="s">
        <v>86</v>
      </c>
      <c r="E89" s="13">
        <v>1</v>
      </c>
      <c r="F89" s="3" t="s">
        <v>919</v>
      </c>
      <c r="G89" s="18" t="s">
        <v>920</v>
      </c>
      <c r="H89" s="17">
        <v>63.8</v>
      </c>
      <c r="I89" s="23" t="s">
        <v>783</v>
      </c>
      <c r="J89" s="9">
        <v>5</v>
      </c>
      <c r="K89" s="3" t="s">
        <v>748</v>
      </c>
    </row>
    <row r="90" s="3" customFormat="1" spans="1:10">
      <c r="A90" s="15" t="s">
        <v>914</v>
      </c>
      <c r="B90" s="13" t="s">
        <v>63</v>
      </c>
      <c r="C90" s="16" t="s">
        <v>480</v>
      </c>
      <c r="D90" s="13" t="s">
        <v>86</v>
      </c>
      <c r="E90" s="13">
        <v>1</v>
      </c>
      <c r="F90" s="13" t="s">
        <v>921</v>
      </c>
      <c r="G90" s="16" t="s">
        <v>922</v>
      </c>
      <c r="H90" s="17">
        <v>68</v>
      </c>
      <c r="I90" s="23">
        <v>77.2</v>
      </c>
      <c r="J90" s="9">
        <v>1</v>
      </c>
    </row>
    <row r="91" s="3" customFormat="1" spans="1:10">
      <c r="A91" s="15" t="s">
        <v>914</v>
      </c>
      <c r="B91" s="13" t="s">
        <v>63</v>
      </c>
      <c r="C91" s="16" t="s">
        <v>480</v>
      </c>
      <c r="D91" s="13" t="s">
        <v>86</v>
      </c>
      <c r="E91" s="13">
        <v>1</v>
      </c>
      <c r="F91" s="13" t="s">
        <v>923</v>
      </c>
      <c r="G91" s="16" t="s">
        <v>924</v>
      </c>
      <c r="H91" s="17">
        <v>67.5</v>
      </c>
      <c r="I91" s="23">
        <v>81.2</v>
      </c>
      <c r="J91" s="9">
        <v>2</v>
      </c>
    </row>
    <row r="92" s="3" customFormat="1" spans="1:10">
      <c r="A92" s="15" t="s">
        <v>914</v>
      </c>
      <c r="B92" s="13" t="s">
        <v>63</v>
      </c>
      <c r="C92" s="16" t="s">
        <v>480</v>
      </c>
      <c r="D92" s="13" t="s">
        <v>86</v>
      </c>
      <c r="E92" s="13">
        <v>1</v>
      </c>
      <c r="F92" s="13" t="s">
        <v>511</v>
      </c>
      <c r="G92" s="16" t="s">
        <v>925</v>
      </c>
      <c r="H92" s="17">
        <v>64.5</v>
      </c>
      <c r="I92" s="23">
        <v>74</v>
      </c>
      <c r="J92" s="9">
        <v>3</v>
      </c>
    </row>
    <row r="93" s="3" customFormat="1" spans="1:10">
      <c r="A93" s="15" t="s">
        <v>926</v>
      </c>
      <c r="B93" s="13" t="s">
        <v>262</v>
      </c>
      <c r="C93" s="16" t="s">
        <v>20</v>
      </c>
      <c r="D93" s="13" t="s">
        <v>21</v>
      </c>
      <c r="E93" s="13">
        <v>1</v>
      </c>
      <c r="F93" s="13" t="s">
        <v>927</v>
      </c>
      <c r="G93" s="16" t="s">
        <v>928</v>
      </c>
      <c r="H93" s="17">
        <v>80.3</v>
      </c>
      <c r="I93" s="23">
        <v>81.4</v>
      </c>
      <c r="J93" s="9">
        <v>1</v>
      </c>
    </row>
    <row r="94" s="3" customFormat="1" spans="1:10">
      <c r="A94" s="15" t="s">
        <v>926</v>
      </c>
      <c r="B94" s="13" t="s">
        <v>262</v>
      </c>
      <c r="C94" s="16" t="s">
        <v>20</v>
      </c>
      <c r="D94" s="13" t="s">
        <v>21</v>
      </c>
      <c r="E94" s="13">
        <v>1</v>
      </c>
      <c r="F94" s="13" t="s">
        <v>929</v>
      </c>
      <c r="G94" s="16" t="s">
        <v>930</v>
      </c>
      <c r="H94" s="17">
        <v>78.8</v>
      </c>
      <c r="I94" s="23">
        <v>81.8</v>
      </c>
      <c r="J94" s="9">
        <v>2</v>
      </c>
    </row>
    <row r="95" s="3" customFormat="1" spans="1:10">
      <c r="A95" s="15" t="s">
        <v>926</v>
      </c>
      <c r="B95" s="13" t="s">
        <v>262</v>
      </c>
      <c r="C95" s="16" t="s">
        <v>20</v>
      </c>
      <c r="D95" s="13" t="s">
        <v>21</v>
      </c>
      <c r="E95" s="13">
        <v>1</v>
      </c>
      <c r="F95" s="13" t="s">
        <v>204</v>
      </c>
      <c r="G95" s="16" t="s">
        <v>931</v>
      </c>
      <c r="H95" s="17">
        <v>73.7</v>
      </c>
      <c r="I95" s="23">
        <v>80.2</v>
      </c>
      <c r="J95" s="9">
        <v>3</v>
      </c>
    </row>
    <row r="96" s="3" customFormat="1" spans="1:10">
      <c r="A96" s="15" t="s">
        <v>932</v>
      </c>
      <c r="B96" s="13" t="s">
        <v>933</v>
      </c>
      <c r="C96" s="16" t="s">
        <v>20</v>
      </c>
      <c r="D96" s="13" t="s">
        <v>21</v>
      </c>
      <c r="E96" s="13">
        <v>1</v>
      </c>
      <c r="F96" s="13" t="s">
        <v>934</v>
      </c>
      <c r="G96" s="16" t="s">
        <v>935</v>
      </c>
      <c r="H96" s="17">
        <v>78.6</v>
      </c>
      <c r="I96" s="23">
        <v>83</v>
      </c>
      <c r="J96" s="9">
        <v>1</v>
      </c>
    </row>
    <row r="97" s="3" customFormat="1" spans="1:10">
      <c r="A97" s="15" t="s">
        <v>932</v>
      </c>
      <c r="B97" s="13" t="s">
        <v>933</v>
      </c>
      <c r="C97" s="16" t="s">
        <v>20</v>
      </c>
      <c r="D97" s="13" t="s">
        <v>21</v>
      </c>
      <c r="E97" s="13">
        <v>1</v>
      </c>
      <c r="F97" s="13" t="s">
        <v>936</v>
      </c>
      <c r="G97" s="16" t="s">
        <v>937</v>
      </c>
      <c r="H97" s="17">
        <v>77.7</v>
      </c>
      <c r="I97" s="23">
        <v>75.6</v>
      </c>
      <c r="J97" s="9">
        <v>2</v>
      </c>
    </row>
    <row r="98" s="3" customFormat="1" spans="1:10">
      <c r="A98" s="15" t="s">
        <v>932</v>
      </c>
      <c r="B98" s="13" t="s">
        <v>933</v>
      </c>
      <c r="C98" s="16" t="s">
        <v>20</v>
      </c>
      <c r="D98" s="13" t="s">
        <v>21</v>
      </c>
      <c r="E98" s="13">
        <v>1</v>
      </c>
      <c r="F98" s="13" t="s">
        <v>938</v>
      </c>
      <c r="G98" s="16" t="s">
        <v>939</v>
      </c>
      <c r="H98" s="17">
        <v>77</v>
      </c>
      <c r="I98" s="23">
        <v>80.8</v>
      </c>
      <c r="J98" s="9">
        <v>3</v>
      </c>
    </row>
    <row r="99" s="3" customFormat="1" spans="1:10">
      <c r="A99" s="15" t="s">
        <v>940</v>
      </c>
      <c r="B99" s="13" t="s">
        <v>941</v>
      </c>
      <c r="C99" s="16" t="s">
        <v>480</v>
      </c>
      <c r="D99" s="13" t="s">
        <v>86</v>
      </c>
      <c r="E99" s="13">
        <v>1</v>
      </c>
      <c r="F99" s="13" t="s">
        <v>942</v>
      </c>
      <c r="G99" s="16" t="s">
        <v>943</v>
      </c>
      <c r="H99" s="17">
        <v>75</v>
      </c>
      <c r="I99" s="23">
        <v>79.4</v>
      </c>
      <c r="J99" s="9">
        <v>1</v>
      </c>
    </row>
    <row r="100" s="3" customFormat="1" spans="1:10">
      <c r="A100" s="15" t="s">
        <v>940</v>
      </c>
      <c r="B100" s="13" t="s">
        <v>941</v>
      </c>
      <c r="C100" s="16" t="s">
        <v>480</v>
      </c>
      <c r="D100" s="13" t="s">
        <v>86</v>
      </c>
      <c r="E100" s="13">
        <v>1</v>
      </c>
      <c r="F100" s="13" t="s">
        <v>944</v>
      </c>
      <c r="G100" s="16" t="s">
        <v>945</v>
      </c>
      <c r="H100" s="17">
        <v>69.5</v>
      </c>
      <c r="I100" s="23">
        <v>77.9</v>
      </c>
      <c r="J100" s="9">
        <v>2</v>
      </c>
    </row>
    <row r="101" s="2" customFormat="1" spans="1:11">
      <c r="A101" s="15" t="s">
        <v>940</v>
      </c>
      <c r="B101" s="13" t="s">
        <v>941</v>
      </c>
      <c r="C101" s="16" t="s">
        <v>480</v>
      </c>
      <c r="D101" s="13" t="s">
        <v>86</v>
      </c>
      <c r="E101" s="13">
        <v>1</v>
      </c>
      <c r="F101" s="3" t="s">
        <v>946</v>
      </c>
      <c r="G101" s="18" t="s">
        <v>947</v>
      </c>
      <c r="H101" s="17">
        <v>69</v>
      </c>
      <c r="I101" s="23">
        <v>82.4</v>
      </c>
      <c r="J101" s="9">
        <v>4</v>
      </c>
      <c r="K101" s="3" t="s">
        <v>748</v>
      </c>
    </row>
    <row r="102" s="3" customFormat="1" spans="1:10">
      <c r="A102" s="15" t="s">
        <v>948</v>
      </c>
      <c r="B102" s="13" t="s">
        <v>949</v>
      </c>
      <c r="C102" s="16" t="s">
        <v>20</v>
      </c>
      <c r="D102" s="13" t="s">
        <v>21</v>
      </c>
      <c r="E102" s="13">
        <v>1</v>
      </c>
      <c r="F102" s="13" t="s">
        <v>950</v>
      </c>
      <c r="G102" s="16" t="s">
        <v>951</v>
      </c>
      <c r="H102" s="17">
        <v>70.7</v>
      </c>
      <c r="I102" s="23">
        <v>88.4</v>
      </c>
      <c r="J102" s="9">
        <v>1</v>
      </c>
    </row>
    <row r="103" s="3" customFormat="1" spans="1:10">
      <c r="A103" s="15" t="s">
        <v>948</v>
      </c>
      <c r="B103" s="13" t="s">
        <v>949</v>
      </c>
      <c r="C103" s="16" t="s">
        <v>20</v>
      </c>
      <c r="D103" s="13" t="s">
        <v>21</v>
      </c>
      <c r="E103" s="13">
        <v>1</v>
      </c>
      <c r="F103" s="13" t="s">
        <v>952</v>
      </c>
      <c r="G103" s="16" t="s">
        <v>953</v>
      </c>
      <c r="H103" s="17">
        <v>66.9</v>
      </c>
      <c r="I103" s="23">
        <v>85.4</v>
      </c>
      <c r="J103" s="9">
        <v>2</v>
      </c>
    </row>
    <row r="104" s="3" customFormat="1" spans="1:10">
      <c r="A104" s="15" t="s">
        <v>948</v>
      </c>
      <c r="B104" s="13" t="s">
        <v>949</v>
      </c>
      <c r="C104" s="16" t="s">
        <v>20</v>
      </c>
      <c r="D104" s="13" t="s">
        <v>21</v>
      </c>
      <c r="E104" s="13">
        <v>1</v>
      </c>
      <c r="F104" s="13" t="s">
        <v>436</v>
      </c>
      <c r="G104" s="16" t="s">
        <v>954</v>
      </c>
      <c r="H104" s="17">
        <v>65.2</v>
      </c>
      <c r="I104" s="23">
        <v>81</v>
      </c>
      <c r="J104" s="9">
        <v>3</v>
      </c>
    </row>
    <row r="105" s="3" customFormat="1" spans="1:10">
      <c r="A105" s="15" t="s">
        <v>955</v>
      </c>
      <c r="B105" s="13" t="s">
        <v>956</v>
      </c>
      <c r="C105" s="16" t="s">
        <v>20</v>
      </c>
      <c r="D105" s="13" t="s">
        <v>21</v>
      </c>
      <c r="E105" s="13">
        <v>1</v>
      </c>
      <c r="F105" s="13" t="s">
        <v>957</v>
      </c>
      <c r="G105" s="16" t="s">
        <v>958</v>
      </c>
      <c r="H105" s="17">
        <v>65.1</v>
      </c>
      <c r="I105" s="23">
        <v>83.2</v>
      </c>
      <c r="J105" s="9">
        <v>1</v>
      </c>
    </row>
    <row r="106" s="3" customFormat="1" spans="1:10">
      <c r="A106" s="15" t="s">
        <v>955</v>
      </c>
      <c r="B106" s="13" t="s">
        <v>956</v>
      </c>
      <c r="C106" s="16" t="s">
        <v>20</v>
      </c>
      <c r="D106" s="13" t="s">
        <v>21</v>
      </c>
      <c r="E106" s="13">
        <v>1</v>
      </c>
      <c r="F106" s="13" t="s">
        <v>959</v>
      </c>
      <c r="G106" s="16" t="s">
        <v>960</v>
      </c>
      <c r="H106" s="17">
        <v>60.9</v>
      </c>
      <c r="I106" s="23">
        <v>84.2</v>
      </c>
      <c r="J106" s="9">
        <v>2</v>
      </c>
    </row>
    <row r="107" s="3" customFormat="1" spans="1:10">
      <c r="A107" s="15" t="s">
        <v>955</v>
      </c>
      <c r="B107" s="13" t="s">
        <v>956</v>
      </c>
      <c r="C107" s="16" t="s">
        <v>20</v>
      </c>
      <c r="D107" s="13" t="s">
        <v>21</v>
      </c>
      <c r="E107" s="13">
        <v>1</v>
      </c>
      <c r="F107" s="13" t="s">
        <v>961</v>
      </c>
      <c r="G107" s="16" t="s">
        <v>962</v>
      </c>
      <c r="H107" s="17">
        <v>57.3</v>
      </c>
      <c r="I107" s="23">
        <v>80.4</v>
      </c>
      <c r="J107" s="9">
        <v>3</v>
      </c>
    </row>
    <row r="108" s="3" customFormat="1" spans="1:10">
      <c r="A108" s="15" t="s">
        <v>755</v>
      </c>
      <c r="B108" s="13" t="s">
        <v>756</v>
      </c>
      <c r="C108" s="16" t="s">
        <v>20</v>
      </c>
      <c r="D108" s="13" t="s">
        <v>86</v>
      </c>
      <c r="E108" s="13">
        <v>1</v>
      </c>
      <c r="F108" s="13" t="s">
        <v>340</v>
      </c>
      <c r="G108" s="16" t="s">
        <v>963</v>
      </c>
      <c r="H108" s="17">
        <v>53.2</v>
      </c>
      <c r="I108" s="23">
        <v>75.9</v>
      </c>
      <c r="J108" s="9">
        <v>1</v>
      </c>
    </row>
    <row r="109" s="3" customFormat="1" spans="1:10">
      <c r="A109" s="15" t="s">
        <v>755</v>
      </c>
      <c r="B109" s="13" t="s">
        <v>756</v>
      </c>
      <c r="C109" s="16" t="s">
        <v>20</v>
      </c>
      <c r="D109" s="13" t="s">
        <v>86</v>
      </c>
      <c r="E109" s="13">
        <v>1</v>
      </c>
      <c r="F109" s="13" t="s">
        <v>342</v>
      </c>
      <c r="G109" s="16" t="s">
        <v>964</v>
      </c>
      <c r="H109" s="17">
        <v>52.7</v>
      </c>
      <c r="I109" s="23">
        <v>72.8</v>
      </c>
      <c r="J109" s="9">
        <v>2</v>
      </c>
    </row>
    <row r="110" s="3" customFormat="1" spans="1:10">
      <c r="A110" s="15" t="s">
        <v>755</v>
      </c>
      <c r="B110" s="13" t="s">
        <v>756</v>
      </c>
      <c r="C110" s="16" t="s">
        <v>20</v>
      </c>
      <c r="D110" s="13" t="s">
        <v>86</v>
      </c>
      <c r="E110" s="13">
        <v>1</v>
      </c>
      <c r="F110" s="13" t="s">
        <v>965</v>
      </c>
      <c r="G110" s="16" t="s">
        <v>966</v>
      </c>
      <c r="H110" s="17">
        <v>50.9</v>
      </c>
      <c r="I110" s="23">
        <v>79.6</v>
      </c>
      <c r="J110" s="9">
        <v>3</v>
      </c>
    </row>
    <row r="111" s="3" customFormat="1" spans="1:10">
      <c r="A111" s="15" t="s">
        <v>967</v>
      </c>
      <c r="B111" s="13" t="s">
        <v>968</v>
      </c>
      <c r="C111" s="16" t="s">
        <v>20</v>
      </c>
      <c r="D111" s="13" t="s">
        <v>86</v>
      </c>
      <c r="E111" s="13">
        <v>1</v>
      </c>
      <c r="F111" s="13" t="s">
        <v>969</v>
      </c>
      <c r="G111" s="16" t="s">
        <v>970</v>
      </c>
      <c r="H111" s="17">
        <v>57.4</v>
      </c>
      <c r="I111" s="23">
        <v>78.8</v>
      </c>
      <c r="J111" s="9">
        <v>1</v>
      </c>
    </row>
    <row r="112" s="3" customFormat="1" spans="1:10">
      <c r="A112" s="15" t="s">
        <v>967</v>
      </c>
      <c r="B112" s="13" t="s">
        <v>968</v>
      </c>
      <c r="C112" s="16" t="s">
        <v>20</v>
      </c>
      <c r="D112" s="13" t="s">
        <v>86</v>
      </c>
      <c r="E112" s="13">
        <v>1</v>
      </c>
      <c r="F112" s="13" t="s">
        <v>971</v>
      </c>
      <c r="G112" s="16" t="s">
        <v>972</v>
      </c>
      <c r="H112" s="17">
        <v>54.7</v>
      </c>
      <c r="I112" s="23">
        <v>75.2</v>
      </c>
      <c r="J112" s="9">
        <v>2</v>
      </c>
    </row>
    <row r="113" s="3" customFormat="1" spans="1:10">
      <c r="A113" s="15" t="s">
        <v>967</v>
      </c>
      <c r="B113" s="13" t="s">
        <v>968</v>
      </c>
      <c r="C113" s="16" t="s">
        <v>39</v>
      </c>
      <c r="D113" s="13" t="s">
        <v>86</v>
      </c>
      <c r="E113" s="13">
        <v>1</v>
      </c>
      <c r="F113" s="13" t="s">
        <v>973</v>
      </c>
      <c r="G113" s="16" t="s">
        <v>974</v>
      </c>
      <c r="H113" s="17">
        <v>68.6</v>
      </c>
      <c r="I113" s="23">
        <v>70.8</v>
      </c>
      <c r="J113" s="9">
        <v>1</v>
      </c>
    </row>
    <row r="114" s="3" customFormat="1" spans="1:10">
      <c r="A114" s="15" t="s">
        <v>967</v>
      </c>
      <c r="B114" s="13" t="s">
        <v>968</v>
      </c>
      <c r="C114" s="16" t="s">
        <v>39</v>
      </c>
      <c r="D114" s="13" t="s">
        <v>86</v>
      </c>
      <c r="E114" s="13">
        <v>1</v>
      </c>
      <c r="F114" s="13" t="s">
        <v>975</v>
      </c>
      <c r="G114" s="16" t="s">
        <v>976</v>
      </c>
      <c r="H114" s="17">
        <v>56.1</v>
      </c>
      <c r="I114" s="23">
        <v>79.4</v>
      </c>
      <c r="J114" s="9">
        <v>2</v>
      </c>
    </row>
    <row r="115" s="3" customFormat="1" spans="1:10">
      <c r="A115" s="15" t="s">
        <v>967</v>
      </c>
      <c r="B115" s="13" t="s">
        <v>968</v>
      </c>
      <c r="C115" s="16" t="s">
        <v>39</v>
      </c>
      <c r="D115" s="13" t="s">
        <v>86</v>
      </c>
      <c r="E115" s="13">
        <v>1</v>
      </c>
      <c r="F115" s="13" t="s">
        <v>977</v>
      </c>
      <c r="G115" s="16" t="s">
        <v>978</v>
      </c>
      <c r="H115" s="17">
        <v>52.4</v>
      </c>
      <c r="I115" s="23">
        <v>76.4</v>
      </c>
      <c r="J115" s="9">
        <v>3</v>
      </c>
    </row>
    <row r="116" s="3" customFormat="1" spans="1:10">
      <c r="A116" s="15" t="s">
        <v>979</v>
      </c>
      <c r="B116" s="13" t="s">
        <v>980</v>
      </c>
      <c r="C116" s="16" t="s">
        <v>480</v>
      </c>
      <c r="D116" s="13" t="s">
        <v>21</v>
      </c>
      <c r="E116" s="13">
        <v>1</v>
      </c>
      <c r="F116" s="13" t="s">
        <v>981</v>
      </c>
      <c r="G116" s="16" t="s">
        <v>982</v>
      </c>
      <c r="H116" s="17">
        <v>71.5</v>
      </c>
      <c r="I116" s="23">
        <v>82.6</v>
      </c>
      <c r="J116" s="9">
        <v>1</v>
      </c>
    </row>
    <row r="117" s="3" customFormat="1" spans="1:10">
      <c r="A117" s="15" t="s">
        <v>979</v>
      </c>
      <c r="B117" s="13" t="s">
        <v>980</v>
      </c>
      <c r="C117" s="16" t="s">
        <v>480</v>
      </c>
      <c r="D117" s="13" t="s">
        <v>21</v>
      </c>
      <c r="E117" s="13">
        <v>1</v>
      </c>
      <c r="F117" s="13" t="s">
        <v>536</v>
      </c>
      <c r="G117" s="16" t="s">
        <v>983</v>
      </c>
      <c r="H117" s="17">
        <v>61</v>
      </c>
      <c r="I117" s="23">
        <v>80.8</v>
      </c>
      <c r="J117" s="9">
        <v>2</v>
      </c>
    </row>
    <row r="118" s="3" customFormat="1" spans="1:10">
      <c r="A118" s="15" t="s">
        <v>979</v>
      </c>
      <c r="B118" s="13" t="s">
        <v>980</v>
      </c>
      <c r="C118" s="16" t="s">
        <v>480</v>
      </c>
      <c r="D118" s="13" t="s">
        <v>21</v>
      </c>
      <c r="E118" s="13">
        <v>1</v>
      </c>
      <c r="F118" s="13" t="s">
        <v>984</v>
      </c>
      <c r="G118" s="16" t="s">
        <v>985</v>
      </c>
      <c r="H118" s="17">
        <v>50</v>
      </c>
      <c r="I118" s="23">
        <v>78.6</v>
      </c>
      <c r="J118" s="9">
        <v>3</v>
      </c>
    </row>
    <row r="119" s="3" customFormat="1" spans="1:10">
      <c r="A119" s="15" t="s">
        <v>986</v>
      </c>
      <c r="B119" s="13" t="s">
        <v>987</v>
      </c>
      <c r="C119" s="16" t="s">
        <v>20</v>
      </c>
      <c r="D119" s="13" t="s">
        <v>21</v>
      </c>
      <c r="E119" s="13">
        <v>1</v>
      </c>
      <c r="F119" s="13" t="s">
        <v>810</v>
      </c>
      <c r="G119" s="16" t="s">
        <v>988</v>
      </c>
      <c r="H119" s="17">
        <v>68.8</v>
      </c>
      <c r="I119" s="23">
        <v>79.2</v>
      </c>
      <c r="J119" s="9">
        <v>1</v>
      </c>
    </row>
    <row r="120" s="3" customFormat="1" spans="1:10">
      <c r="A120" s="15" t="s">
        <v>986</v>
      </c>
      <c r="B120" s="13" t="s">
        <v>987</v>
      </c>
      <c r="C120" s="16" t="s">
        <v>20</v>
      </c>
      <c r="D120" s="13" t="s">
        <v>21</v>
      </c>
      <c r="E120" s="13">
        <v>1</v>
      </c>
      <c r="F120" s="13" t="s">
        <v>989</v>
      </c>
      <c r="G120" s="16" t="s">
        <v>990</v>
      </c>
      <c r="H120" s="17">
        <v>68.5</v>
      </c>
      <c r="I120" s="23">
        <v>84.8</v>
      </c>
      <c r="J120" s="9">
        <v>2</v>
      </c>
    </row>
    <row r="121" s="3" customFormat="1" spans="1:10">
      <c r="A121" s="15" t="s">
        <v>986</v>
      </c>
      <c r="B121" s="13" t="s">
        <v>987</v>
      </c>
      <c r="C121" s="16" t="s">
        <v>20</v>
      </c>
      <c r="D121" s="13" t="s">
        <v>21</v>
      </c>
      <c r="E121" s="13">
        <v>1</v>
      </c>
      <c r="F121" s="13" t="s">
        <v>354</v>
      </c>
      <c r="G121" s="16" t="s">
        <v>991</v>
      </c>
      <c r="H121" s="17">
        <v>63.7</v>
      </c>
      <c r="I121" s="23">
        <v>79.4</v>
      </c>
      <c r="J121" s="9">
        <v>3</v>
      </c>
    </row>
    <row r="122" s="3" customFormat="1" spans="1:10">
      <c r="A122" s="15" t="s">
        <v>992</v>
      </c>
      <c r="B122" s="13" t="s">
        <v>993</v>
      </c>
      <c r="C122" s="16" t="s">
        <v>20</v>
      </c>
      <c r="D122" s="13" t="s">
        <v>86</v>
      </c>
      <c r="E122" s="13">
        <v>1</v>
      </c>
      <c r="F122" s="13" t="s">
        <v>994</v>
      </c>
      <c r="G122" s="16" t="s">
        <v>995</v>
      </c>
      <c r="H122" s="17">
        <v>72.3</v>
      </c>
      <c r="I122" s="23">
        <v>84.2</v>
      </c>
      <c r="J122" s="9">
        <v>1</v>
      </c>
    </row>
    <row r="123" s="3" customFormat="1" spans="1:10">
      <c r="A123" s="15" t="s">
        <v>992</v>
      </c>
      <c r="B123" s="13" t="s">
        <v>993</v>
      </c>
      <c r="C123" s="16" t="s">
        <v>20</v>
      </c>
      <c r="D123" s="13" t="s">
        <v>86</v>
      </c>
      <c r="E123" s="13">
        <v>1</v>
      </c>
      <c r="F123" s="13" t="s">
        <v>996</v>
      </c>
      <c r="G123" s="16" t="s">
        <v>997</v>
      </c>
      <c r="H123" s="17">
        <v>69.2</v>
      </c>
      <c r="I123" s="23">
        <v>85</v>
      </c>
      <c r="J123" s="9">
        <v>2</v>
      </c>
    </row>
    <row r="124" s="3" customFormat="1" spans="1:10">
      <c r="A124" s="15" t="s">
        <v>992</v>
      </c>
      <c r="B124" s="13" t="s">
        <v>993</v>
      </c>
      <c r="C124" s="16" t="s">
        <v>20</v>
      </c>
      <c r="D124" s="13" t="s">
        <v>86</v>
      </c>
      <c r="E124" s="13">
        <v>1</v>
      </c>
      <c r="F124" s="13" t="s">
        <v>470</v>
      </c>
      <c r="G124" s="16" t="s">
        <v>998</v>
      </c>
      <c r="H124" s="17">
        <v>63.3</v>
      </c>
      <c r="I124" s="23">
        <v>79.6</v>
      </c>
      <c r="J124" s="9">
        <v>3</v>
      </c>
    </row>
    <row r="125" s="3" customFormat="1" spans="1:10">
      <c r="A125" s="15" t="s">
        <v>999</v>
      </c>
      <c r="B125" s="13" t="s">
        <v>703</v>
      </c>
      <c r="C125" s="16" t="s">
        <v>635</v>
      </c>
      <c r="D125" s="13" t="s">
        <v>86</v>
      </c>
      <c r="E125" s="13">
        <v>1</v>
      </c>
      <c r="F125" s="13" t="s">
        <v>1000</v>
      </c>
      <c r="G125" s="16" t="s">
        <v>1001</v>
      </c>
      <c r="H125" s="17">
        <v>62.5</v>
      </c>
      <c r="I125" s="23">
        <v>79</v>
      </c>
      <c r="J125" s="9">
        <v>1</v>
      </c>
    </row>
    <row r="126" s="3" customFormat="1" spans="1:10">
      <c r="A126" s="15" t="s">
        <v>999</v>
      </c>
      <c r="B126" s="13" t="s">
        <v>703</v>
      </c>
      <c r="C126" s="16" t="s">
        <v>635</v>
      </c>
      <c r="D126" s="13" t="s">
        <v>86</v>
      </c>
      <c r="E126" s="13">
        <v>1</v>
      </c>
      <c r="F126" s="13" t="s">
        <v>704</v>
      </c>
      <c r="G126" s="16" t="s">
        <v>1002</v>
      </c>
      <c r="H126" s="17">
        <v>59.5</v>
      </c>
      <c r="I126" s="23">
        <v>76.6</v>
      </c>
      <c r="J126" s="9">
        <v>2</v>
      </c>
    </row>
    <row r="127" s="3" customFormat="1" spans="1:10">
      <c r="A127" s="15" t="s">
        <v>1003</v>
      </c>
      <c r="B127" s="13" t="s">
        <v>691</v>
      </c>
      <c r="C127" s="16" t="s">
        <v>602</v>
      </c>
      <c r="D127" s="13" t="s">
        <v>86</v>
      </c>
      <c r="E127" s="13">
        <v>1</v>
      </c>
      <c r="F127" s="13" t="s">
        <v>1004</v>
      </c>
      <c r="G127" s="16" t="s">
        <v>1005</v>
      </c>
      <c r="H127" s="17">
        <v>60</v>
      </c>
      <c r="I127" s="23">
        <v>65.4</v>
      </c>
      <c r="J127" s="9">
        <v>1</v>
      </c>
    </row>
    <row r="128" s="3" customFormat="1" spans="1:10">
      <c r="A128" s="15" t="s">
        <v>1003</v>
      </c>
      <c r="B128" s="13" t="s">
        <v>691</v>
      </c>
      <c r="C128" s="16" t="s">
        <v>602</v>
      </c>
      <c r="D128" s="13" t="s">
        <v>86</v>
      </c>
      <c r="E128" s="13">
        <v>1</v>
      </c>
      <c r="F128" s="13" t="s">
        <v>696</v>
      </c>
      <c r="G128" s="16" t="s">
        <v>1006</v>
      </c>
      <c r="H128" s="17">
        <v>34.5</v>
      </c>
      <c r="I128" s="23">
        <v>52.4</v>
      </c>
      <c r="J128" s="9">
        <v>2</v>
      </c>
    </row>
    <row r="129" s="3" customFormat="1" spans="1:10">
      <c r="A129" s="15" t="s">
        <v>1007</v>
      </c>
      <c r="B129" s="13" t="s">
        <v>1008</v>
      </c>
      <c r="C129" s="16" t="s">
        <v>602</v>
      </c>
      <c r="D129" s="13" t="s">
        <v>86</v>
      </c>
      <c r="E129" s="13">
        <v>2</v>
      </c>
      <c r="F129" s="13" t="s">
        <v>1009</v>
      </c>
      <c r="G129" s="16" t="s">
        <v>1010</v>
      </c>
      <c r="H129" s="17">
        <v>64.5</v>
      </c>
      <c r="I129" s="23">
        <v>73.3</v>
      </c>
      <c r="J129" s="9">
        <v>1</v>
      </c>
    </row>
    <row r="130" s="3" customFormat="1" spans="1:10">
      <c r="A130" s="15" t="s">
        <v>1007</v>
      </c>
      <c r="B130" s="13" t="s">
        <v>1008</v>
      </c>
      <c r="C130" s="16" t="s">
        <v>602</v>
      </c>
      <c r="D130" s="13" t="s">
        <v>86</v>
      </c>
      <c r="E130" s="13">
        <v>2</v>
      </c>
      <c r="F130" s="13" t="s">
        <v>1011</v>
      </c>
      <c r="G130" s="16" t="s">
        <v>1012</v>
      </c>
      <c r="H130" s="17">
        <v>63</v>
      </c>
      <c r="I130" s="23">
        <v>79.7</v>
      </c>
      <c r="J130" s="9">
        <v>2</v>
      </c>
    </row>
    <row r="131" s="3" customFormat="1" spans="1:10">
      <c r="A131" s="15" t="s">
        <v>1007</v>
      </c>
      <c r="B131" s="13" t="s">
        <v>1008</v>
      </c>
      <c r="C131" s="16" t="s">
        <v>602</v>
      </c>
      <c r="D131" s="13" t="s">
        <v>86</v>
      </c>
      <c r="E131" s="13">
        <v>2</v>
      </c>
      <c r="F131" s="13" t="s">
        <v>1013</v>
      </c>
      <c r="G131" s="16" t="s">
        <v>1014</v>
      </c>
      <c r="H131" s="17">
        <v>62.5</v>
      </c>
      <c r="I131" s="23">
        <v>74.9</v>
      </c>
      <c r="J131" s="9">
        <v>3</v>
      </c>
    </row>
    <row r="132" s="3" customFormat="1" spans="1:10">
      <c r="A132" s="15" t="s">
        <v>1007</v>
      </c>
      <c r="B132" s="13" t="s">
        <v>1008</v>
      </c>
      <c r="C132" s="16" t="s">
        <v>602</v>
      </c>
      <c r="D132" s="13" t="s">
        <v>86</v>
      </c>
      <c r="E132" s="13">
        <v>2</v>
      </c>
      <c r="F132" s="13" t="s">
        <v>1015</v>
      </c>
      <c r="G132" s="16" t="s">
        <v>1016</v>
      </c>
      <c r="H132" s="17">
        <v>62</v>
      </c>
      <c r="I132" s="23">
        <v>71.2</v>
      </c>
      <c r="J132" s="9">
        <v>4</v>
      </c>
    </row>
    <row r="133" s="3" customFormat="1" spans="1:10">
      <c r="A133" s="15" t="s">
        <v>1007</v>
      </c>
      <c r="B133" s="13" t="s">
        <v>1008</v>
      </c>
      <c r="C133" s="16" t="s">
        <v>602</v>
      </c>
      <c r="D133" s="13" t="s">
        <v>86</v>
      </c>
      <c r="E133" s="13">
        <v>2</v>
      </c>
      <c r="F133" s="13" t="s">
        <v>1017</v>
      </c>
      <c r="G133" s="16" t="s">
        <v>1018</v>
      </c>
      <c r="H133" s="17">
        <v>56</v>
      </c>
      <c r="I133" s="23">
        <v>71.2</v>
      </c>
      <c r="J133" s="9">
        <v>5</v>
      </c>
    </row>
    <row r="134" s="3" customFormat="1" spans="1:10">
      <c r="A134" s="15" t="s">
        <v>1007</v>
      </c>
      <c r="B134" s="13" t="s">
        <v>1008</v>
      </c>
      <c r="C134" s="16" t="s">
        <v>602</v>
      </c>
      <c r="D134" s="13" t="s">
        <v>86</v>
      </c>
      <c r="E134" s="13">
        <v>2</v>
      </c>
      <c r="F134" s="13" t="s">
        <v>1019</v>
      </c>
      <c r="G134" s="16" t="s">
        <v>1020</v>
      </c>
      <c r="H134" s="17">
        <v>51</v>
      </c>
      <c r="I134" s="23">
        <v>47.2</v>
      </c>
      <c r="J134" s="9">
        <v>6</v>
      </c>
    </row>
    <row r="135" s="3" customFormat="1" spans="1:10">
      <c r="A135" s="15" t="s">
        <v>1007</v>
      </c>
      <c r="B135" s="13" t="s">
        <v>1008</v>
      </c>
      <c r="C135" s="16" t="s">
        <v>602</v>
      </c>
      <c r="D135" s="13" t="s">
        <v>86</v>
      </c>
      <c r="E135" s="13">
        <v>2</v>
      </c>
      <c r="F135" s="13" t="s">
        <v>1021</v>
      </c>
      <c r="G135" s="16" t="s">
        <v>1022</v>
      </c>
      <c r="H135" s="17">
        <v>51</v>
      </c>
      <c r="I135" s="23">
        <v>71.1</v>
      </c>
      <c r="J135" s="9">
        <v>6</v>
      </c>
    </row>
    <row r="136" s="3" customFormat="1" spans="1:10">
      <c r="A136" s="15" t="s">
        <v>1023</v>
      </c>
      <c r="B136" s="13" t="s">
        <v>687</v>
      </c>
      <c r="C136" s="16" t="s">
        <v>568</v>
      </c>
      <c r="D136" s="13" t="s">
        <v>86</v>
      </c>
      <c r="E136" s="13">
        <v>1</v>
      </c>
      <c r="F136" s="13" t="s">
        <v>1024</v>
      </c>
      <c r="G136" s="16" t="s">
        <v>1025</v>
      </c>
      <c r="H136" s="17">
        <v>67</v>
      </c>
      <c r="I136" s="23">
        <v>74.4</v>
      </c>
      <c r="J136" s="9">
        <v>1</v>
      </c>
    </row>
    <row r="137" s="3" customFormat="1" spans="1:10">
      <c r="A137" s="15" t="s">
        <v>1023</v>
      </c>
      <c r="B137" s="13" t="s">
        <v>687</v>
      </c>
      <c r="C137" s="16" t="s">
        <v>602</v>
      </c>
      <c r="D137" s="13" t="s">
        <v>86</v>
      </c>
      <c r="E137" s="13">
        <v>1</v>
      </c>
      <c r="F137" s="13" t="s">
        <v>1026</v>
      </c>
      <c r="G137" s="16" t="s">
        <v>1027</v>
      </c>
      <c r="H137" s="17">
        <v>50.5</v>
      </c>
      <c r="I137" s="23">
        <v>72.8</v>
      </c>
      <c r="J137" s="9">
        <v>1</v>
      </c>
    </row>
    <row r="138" s="3" customFormat="1" spans="1:10">
      <c r="A138" s="15" t="s">
        <v>1028</v>
      </c>
      <c r="B138" s="13" t="s">
        <v>1029</v>
      </c>
      <c r="C138" s="16" t="s">
        <v>20</v>
      </c>
      <c r="D138" s="13" t="s">
        <v>21</v>
      </c>
      <c r="E138" s="13">
        <v>1</v>
      </c>
      <c r="F138" s="13" t="s">
        <v>1030</v>
      </c>
      <c r="G138" s="16" t="s">
        <v>1031</v>
      </c>
      <c r="H138" s="17">
        <v>79.2</v>
      </c>
      <c r="I138" s="23">
        <v>74.2</v>
      </c>
      <c r="J138" s="9">
        <v>1</v>
      </c>
    </row>
    <row r="139" s="2" customFormat="1" spans="1:11">
      <c r="A139" s="15" t="s">
        <v>1028</v>
      </c>
      <c r="B139" s="13" t="s">
        <v>1029</v>
      </c>
      <c r="C139" s="16" t="s">
        <v>20</v>
      </c>
      <c r="D139" s="13" t="s">
        <v>21</v>
      </c>
      <c r="E139" s="13">
        <v>1</v>
      </c>
      <c r="F139" s="3" t="s">
        <v>1032</v>
      </c>
      <c r="G139" s="18" t="s">
        <v>1033</v>
      </c>
      <c r="H139" s="17">
        <v>59.6</v>
      </c>
      <c r="I139" s="23">
        <v>75.9</v>
      </c>
      <c r="J139" s="9">
        <v>4</v>
      </c>
      <c r="K139" s="3" t="s">
        <v>748</v>
      </c>
    </row>
    <row r="140" s="2" customFormat="1" spans="1:11">
      <c r="A140" s="15" t="s">
        <v>1028</v>
      </c>
      <c r="B140" s="13" t="s">
        <v>1029</v>
      </c>
      <c r="C140" s="16" t="s">
        <v>20</v>
      </c>
      <c r="D140" s="13" t="s">
        <v>21</v>
      </c>
      <c r="E140" s="13">
        <v>1</v>
      </c>
      <c r="F140" s="3" t="s">
        <v>1034</v>
      </c>
      <c r="G140" s="18" t="s">
        <v>1035</v>
      </c>
      <c r="H140" s="17">
        <v>57.8</v>
      </c>
      <c r="I140" s="23">
        <v>74.2</v>
      </c>
      <c r="J140" s="9">
        <v>5</v>
      </c>
      <c r="K140" s="3" t="s">
        <v>748</v>
      </c>
    </row>
    <row r="141" s="3" customFormat="1" spans="1:10">
      <c r="A141" s="15" t="s">
        <v>690</v>
      </c>
      <c r="B141" s="13" t="s">
        <v>1036</v>
      </c>
      <c r="C141" s="16" t="s">
        <v>602</v>
      </c>
      <c r="D141" s="13" t="s">
        <v>86</v>
      </c>
      <c r="E141" s="13">
        <v>2</v>
      </c>
      <c r="F141" s="13" t="s">
        <v>1037</v>
      </c>
      <c r="G141" s="16" t="s">
        <v>1038</v>
      </c>
      <c r="H141" s="17">
        <v>66.5</v>
      </c>
      <c r="I141" s="23">
        <v>78.6</v>
      </c>
      <c r="J141" s="9">
        <v>1</v>
      </c>
    </row>
    <row r="142" s="3" customFormat="1" spans="1:10">
      <c r="A142" s="15" t="s">
        <v>690</v>
      </c>
      <c r="B142" s="13" t="s">
        <v>1036</v>
      </c>
      <c r="C142" s="16" t="s">
        <v>602</v>
      </c>
      <c r="D142" s="13" t="s">
        <v>86</v>
      </c>
      <c r="E142" s="13">
        <v>2</v>
      </c>
      <c r="F142" s="13" t="s">
        <v>1039</v>
      </c>
      <c r="G142" s="16" t="s">
        <v>1040</v>
      </c>
      <c r="H142" s="17">
        <v>61.5</v>
      </c>
      <c r="I142" s="23">
        <v>70.7</v>
      </c>
      <c r="J142" s="9">
        <v>2</v>
      </c>
    </row>
    <row r="143" s="3" customFormat="1" spans="1:10">
      <c r="A143" s="15" t="s">
        <v>690</v>
      </c>
      <c r="B143" s="13" t="s">
        <v>1036</v>
      </c>
      <c r="C143" s="16" t="s">
        <v>602</v>
      </c>
      <c r="D143" s="13" t="s">
        <v>86</v>
      </c>
      <c r="E143" s="13">
        <v>2</v>
      </c>
      <c r="F143" s="13" t="s">
        <v>1041</v>
      </c>
      <c r="G143" s="16" t="s">
        <v>1042</v>
      </c>
      <c r="H143" s="17">
        <v>50</v>
      </c>
      <c r="I143" s="23">
        <v>64.6</v>
      </c>
      <c r="J143" s="9">
        <v>3</v>
      </c>
    </row>
    <row r="144" s="3" customFormat="1" spans="1:10">
      <c r="A144" s="15" t="s">
        <v>690</v>
      </c>
      <c r="B144" s="13" t="s">
        <v>1036</v>
      </c>
      <c r="C144" s="16" t="s">
        <v>602</v>
      </c>
      <c r="D144" s="13" t="s">
        <v>86</v>
      </c>
      <c r="E144" s="13">
        <v>2</v>
      </c>
      <c r="F144" s="13" t="s">
        <v>1043</v>
      </c>
      <c r="G144" s="16" t="s">
        <v>1044</v>
      </c>
      <c r="H144" s="17">
        <v>47.5</v>
      </c>
      <c r="I144" s="23">
        <v>61.8</v>
      </c>
      <c r="J144" s="9">
        <v>4</v>
      </c>
    </row>
    <row r="145" s="3" customFormat="1" spans="1:10">
      <c r="A145" s="15" t="s">
        <v>690</v>
      </c>
      <c r="B145" s="13" t="s">
        <v>1036</v>
      </c>
      <c r="C145" s="16" t="s">
        <v>602</v>
      </c>
      <c r="D145" s="13" t="s">
        <v>86</v>
      </c>
      <c r="E145" s="13">
        <v>2</v>
      </c>
      <c r="F145" s="13" t="s">
        <v>1045</v>
      </c>
      <c r="G145" s="16" t="s">
        <v>1046</v>
      </c>
      <c r="H145" s="17">
        <v>45.5</v>
      </c>
      <c r="I145" s="23">
        <v>53.8</v>
      </c>
      <c r="J145" s="9">
        <v>5</v>
      </c>
    </row>
    <row r="146" s="3" customFormat="1" spans="1:10">
      <c r="A146" s="15" t="s">
        <v>1047</v>
      </c>
      <c r="B146" s="13" t="s">
        <v>1048</v>
      </c>
      <c r="C146" s="16" t="s">
        <v>635</v>
      </c>
      <c r="D146" s="13" t="s">
        <v>86</v>
      </c>
      <c r="E146" s="13">
        <v>1</v>
      </c>
      <c r="F146" s="13" t="s">
        <v>1049</v>
      </c>
      <c r="G146" s="16" t="s">
        <v>1050</v>
      </c>
      <c r="H146" s="17">
        <v>46</v>
      </c>
      <c r="I146" s="23">
        <v>67.6</v>
      </c>
      <c r="J146" s="9">
        <v>1</v>
      </c>
    </row>
    <row r="147" s="3" customFormat="1" spans="1:10">
      <c r="A147" s="15" t="s">
        <v>1051</v>
      </c>
      <c r="B147" s="13" t="s">
        <v>1052</v>
      </c>
      <c r="C147" s="16" t="s">
        <v>20</v>
      </c>
      <c r="D147" s="13" t="s">
        <v>86</v>
      </c>
      <c r="E147" s="13">
        <v>1</v>
      </c>
      <c r="F147" s="13" t="s">
        <v>1053</v>
      </c>
      <c r="G147" s="16" t="s">
        <v>1054</v>
      </c>
      <c r="H147" s="23">
        <v>47</v>
      </c>
      <c r="I147" s="23">
        <v>74.8</v>
      </c>
      <c r="J147" s="9">
        <v>1</v>
      </c>
    </row>
    <row r="148" s="3" customFormat="1" spans="1:10">
      <c r="A148" s="15" t="s">
        <v>1055</v>
      </c>
      <c r="B148" s="13" t="s">
        <v>1056</v>
      </c>
      <c r="C148" s="16" t="s">
        <v>20</v>
      </c>
      <c r="D148" s="13" t="s">
        <v>86</v>
      </c>
      <c r="E148" s="13">
        <v>1</v>
      </c>
      <c r="F148" s="13" t="s">
        <v>1057</v>
      </c>
      <c r="G148" s="16" t="s">
        <v>1058</v>
      </c>
      <c r="H148" s="23">
        <v>46.4</v>
      </c>
      <c r="I148" s="23">
        <v>74.2</v>
      </c>
      <c r="J148" s="9">
        <v>1</v>
      </c>
    </row>
    <row r="149" s="3" customFormat="1" spans="1:10">
      <c r="A149" s="15" t="s">
        <v>1055</v>
      </c>
      <c r="B149" s="13" t="s">
        <v>1056</v>
      </c>
      <c r="C149" s="16" t="s">
        <v>39</v>
      </c>
      <c r="D149" s="13" t="s">
        <v>21</v>
      </c>
      <c r="E149" s="13">
        <v>1</v>
      </c>
      <c r="F149" s="13" t="s">
        <v>1059</v>
      </c>
      <c r="G149" s="16" t="s">
        <v>1060</v>
      </c>
      <c r="H149" s="23">
        <v>71.2</v>
      </c>
      <c r="I149" s="23">
        <v>83.2</v>
      </c>
      <c r="J149" s="9">
        <v>1</v>
      </c>
    </row>
    <row r="150" s="3" customFormat="1" spans="1:10">
      <c r="A150" s="15" t="s">
        <v>1055</v>
      </c>
      <c r="B150" s="13" t="s">
        <v>1056</v>
      </c>
      <c r="C150" s="16" t="s">
        <v>39</v>
      </c>
      <c r="D150" s="13" t="s">
        <v>21</v>
      </c>
      <c r="E150" s="13">
        <v>1</v>
      </c>
      <c r="F150" s="13" t="s">
        <v>1061</v>
      </c>
      <c r="G150" s="16" t="s">
        <v>1062</v>
      </c>
      <c r="H150" s="23">
        <v>68.8</v>
      </c>
      <c r="I150" s="23">
        <v>86</v>
      </c>
      <c r="J150" s="9">
        <v>2</v>
      </c>
    </row>
    <row r="151" s="3" customFormat="1" spans="1:10">
      <c r="A151" s="15" t="s">
        <v>1055</v>
      </c>
      <c r="B151" s="13" t="s">
        <v>1056</v>
      </c>
      <c r="C151" s="16" t="s">
        <v>39</v>
      </c>
      <c r="D151" s="13" t="s">
        <v>21</v>
      </c>
      <c r="E151" s="13">
        <v>1</v>
      </c>
      <c r="F151" s="13" t="s">
        <v>1063</v>
      </c>
      <c r="G151" s="16" t="s">
        <v>1064</v>
      </c>
      <c r="H151" s="23">
        <v>65.5</v>
      </c>
      <c r="I151" s="23">
        <v>81.4</v>
      </c>
      <c r="J151" s="9">
        <v>3</v>
      </c>
    </row>
    <row r="152" s="3" customFormat="1" spans="1:10">
      <c r="A152" s="15" t="s">
        <v>1065</v>
      </c>
      <c r="B152" s="13" t="s">
        <v>1066</v>
      </c>
      <c r="C152" s="16" t="s">
        <v>20</v>
      </c>
      <c r="D152" s="13" t="s">
        <v>86</v>
      </c>
      <c r="E152" s="13">
        <v>1</v>
      </c>
      <c r="F152" s="13" t="s">
        <v>1067</v>
      </c>
      <c r="G152" s="16" t="s">
        <v>1068</v>
      </c>
      <c r="H152" s="23">
        <v>42.4</v>
      </c>
      <c r="I152" s="23">
        <v>74.8</v>
      </c>
      <c r="J152" s="9">
        <v>1</v>
      </c>
    </row>
    <row r="153" s="3" customFormat="1" spans="1:10">
      <c r="A153" s="15" t="s">
        <v>1069</v>
      </c>
      <c r="B153" s="13" t="s">
        <v>1070</v>
      </c>
      <c r="C153" s="16" t="s">
        <v>20</v>
      </c>
      <c r="D153" s="13" t="s">
        <v>86</v>
      </c>
      <c r="E153" s="13">
        <v>1</v>
      </c>
      <c r="F153" s="13" t="s">
        <v>1071</v>
      </c>
      <c r="G153" s="16" t="s">
        <v>1072</v>
      </c>
      <c r="H153" s="23">
        <v>60.9</v>
      </c>
      <c r="I153" s="23">
        <v>80.7</v>
      </c>
      <c r="J153" s="9">
        <v>1</v>
      </c>
    </row>
    <row r="154" s="3" customFormat="1" spans="1:10">
      <c r="A154" s="15" t="s">
        <v>1069</v>
      </c>
      <c r="B154" s="13" t="s">
        <v>1070</v>
      </c>
      <c r="C154" s="16" t="s">
        <v>20</v>
      </c>
      <c r="D154" s="13" t="s">
        <v>86</v>
      </c>
      <c r="E154" s="13">
        <v>1</v>
      </c>
      <c r="F154" s="13" t="s">
        <v>1073</v>
      </c>
      <c r="G154" s="16" t="s">
        <v>1074</v>
      </c>
      <c r="H154" s="23">
        <v>57.8</v>
      </c>
      <c r="I154" s="23" t="s">
        <v>783</v>
      </c>
      <c r="J154" s="9">
        <v>2</v>
      </c>
    </row>
    <row r="155" s="2" customFormat="1" spans="1:11">
      <c r="A155" s="15" t="s">
        <v>1069</v>
      </c>
      <c r="B155" s="13" t="s">
        <v>1070</v>
      </c>
      <c r="C155" s="16" t="s">
        <v>20</v>
      </c>
      <c r="D155" s="13" t="s">
        <v>86</v>
      </c>
      <c r="E155" s="13">
        <v>1</v>
      </c>
      <c r="F155" s="3" t="s">
        <v>1075</v>
      </c>
      <c r="G155" s="18" t="s">
        <v>1076</v>
      </c>
      <c r="H155" s="23">
        <v>57.3</v>
      </c>
      <c r="I155" s="23">
        <v>49</v>
      </c>
      <c r="J155" s="9">
        <v>4</v>
      </c>
      <c r="K155" s="3" t="s">
        <v>748</v>
      </c>
    </row>
    <row r="156" s="3" customFormat="1" spans="1:10">
      <c r="A156" s="15" t="s">
        <v>1077</v>
      </c>
      <c r="B156" s="13" t="s">
        <v>1078</v>
      </c>
      <c r="C156" s="16" t="s">
        <v>20</v>
      </c>
      <c r="D156" s="13" t="s">
        <v>21</v>
      </c>
      <c r="E156" s="13">
        <v>1</v>
      </c>
      <c r="F156" s="13" t="s">
        <v>1079</v>
      </c>
      <c r="G156" s="16" t="s">
        <v>1080</v>
      </c>
      <c r="H156" s="23">
        <v>74.9</v>
      </c>
      <c r="I156" s="23">
        <v>84</v>
      </c>
      <c r="J156" s="9">
        <v>1</v>
      </c>
    </row>
    <row r="157" s="3" customFormat="1" spans="1:10">
      <c r="A157" s="15" t="s">
        <v>1077</v>
      </c>
      <c r="B157" s="13" t="s">
        <v>1078</v>
      </c>
      <c r="C157" s="16" t="s">
        <v>20</v>
      </c>
      <c r="D157" s="13" t="s">
        <v>21</v>
      </c>
      <c r="E157" s="13">
        <v>1</v>
      </c>
      <c r="F157" s="13" t="s">
        <v>50</v>
      </c>
      <c r="G157" s="16" t="s">
        <v>1081</v>
      </c>
      <c r="H157" s="23">
        <v>74.7</v>
      </c>
      <c r="I157" s="23">
        <v>82.4</v>
      </c>
      <c r="J157" s="9">
        <v>2</v>
      </c>
    </row>
    <row r="158" s="3" customFormat="1" spans="1:10">
      <c r="A158" s="15" t="s">
        <v>1077</v>
      </c>
      <c r="B158" s="13" t="s">
        <v>1078</v>
      </c>
      <c r="C158" s="16" t="s">
        <v>20</v>
      </c>
      <c r="D158" s="13" t="s">
        <v>21</v>
      </c>
      <c r="E158" s="13">
        <v>1</v>
      </c>
      <c r="F158" s="13" t="s">
        <v>1082</v>
      </c>
      <c r="G158" s="16" t="s">
        <v>1083</v>
      </c>
      <c r="H158" s="23">
        <v>74.6</v>
      </c>
      <c r="I158" s="23">
        <v>83</v>
      </c>
      <c r="J158" s="9">
        <v>3</v>
      </c>
    </row>
    <row r="159" s="3" customFormat="1" spans="1:10">
      <c r="A159" s="15" t="s">
        <v>1084</v>
      </c>
      <c r="B159" s="13" t="s">
        <v>1085</v>
      </c>
      <c r="C159" s="16" t="s">
        <v>20</v>
      </c>
      <c r="D159" s="13" t="s">
        <v>86</v>
      </c>
      <c r="E159" s="13">
        <v>1</v>
      </c>
      <c r="F159" s="13" t="s">
        <v>1086</v>
      </c>
      <c r="G159" s="16" t="s">
        <v>1087</v>
      </c>
      <c r="H159" s="23">
        <v>62.4</v>
      </c>
      <c r="I159" s="23">
        <v>76.1</v>
      </c>
      <c r="J159" s="9">
        <v>1</v>
      </c>
    </row>
    <row r="160" s="3" customFormat="1" spans="1:10">
      <c r="A160" s="15" t="s">
        <v>1084</v>
      </c>
      <c r="B160" s="13" t="s">
        <v>1085</v>
      </c>
      <c r="C160" s="16" t="s">
        <v>20</v>
      </c>
      <c r="D160" s="13" t="s">
        <v>86</v>
      </c>
      <c r="E160" s="13">
        <v>1</v>
      </c>
      <c r="F160" s="13" t="s">
        <v>1088</v>
      </c>
      <c r="G160" s="16" t="s">
        <v>1089</v>
      </c>
      <c r="H160" s="23">
        <v>48.3</v>
      </c>
      <c r="I160" s="23">
        <v>80.8</v>
      </c>
      <c r="J160" s="9">
        <v>2</v>
      </c>
    </row>
    <row r="161" s="2" customFormat="1" spans="1:11">
      <c r="A161" s="15" t="s">
        <v>1084</v>
      </c>
      <c r="B161" s="13" t="s">
        <v>1085</v>
      </c>
      <c r="C161" s="16" t="s">
        <v>20</v>
      </c>
      <c r="D161" s="13" t="s">
        <v>86</v>
      </c>
      <c r="E161" s="13">
        <v>1</v>
      </c>
      <c r="F161" s="3" t="s">
        <v>1090</v>
      </c>
      <c r="G161" s="18" t="s">
        <v>1091</v>
      </c>
      <c r="H161" s="23">
        <v>46.3</v>
      </c>
      <c r="I161" s="23">
        <v>70.2</v>
      </c>
      <c r="J161" s="9">
        <v>4</v>
      </c>
      <c r="K161" s="3" t="s">
        <v>748</v>
      </c>
    </row>
    <row r="162" s="3" customFormat="1" spans="1:10">
      <c r="A162" s="15" t="s">
        <v>1092</v>
      </c>
      <c r="B162" s="13" t="s">
        <v>1093</v>
      </c>
      <c r="C162" s="16" t="s">
        <v>20</v>
      </c>
      <c r="D162" s="13" t="s">
        <v>86</v>
      </c>
      <c r="E162" s="13">
        <v>1</v>
      </c>
      <c r="F162" s="13" t="s">
        <v>1094</v>
      </c>
      <c r="G162" s="16" t="s">
        <v>1095</v>
      </c>
      <c r="H162" s="23">
        <v>65</v>
      </c>
      <c r="I162" s="23" t="s">
        <v>783</v>
      </c>
      <c r="J162" s="9">
        <v>1</v>
      </c>
    </row>
    <row r="163" s="3" customFormat="1" spans="1:10">
      <c r="A163" s="15" t="s">
        <v>1092</v>
      </c>
      <c r="B163" s="13" t="s">
        <v>1093</v>
      </c>
      <c r="C163" s="16" t="s">
        <v>20</v>
      </c>
      <c r="D163" s="13" t="s">
        <v>86</v>
      </c>
      <c r="E163" s="13">
        <v>1</v>
      </c>
      <c r="F163" s="13" t="s">
        <v>1096</v>
      </c>
      <c r="G163" s="16" t="s">
        <v>1097</v>
      </c>
      <c r="H163" s="23">
        <v>58.3</v>
      </c>
      <c r="I163" s="23">
        <v>80.8</v>
      </c>
      <c r="J163" s="9">
        <v>2</v>
      </c>
    </row>
    <row r="164" s="3" customFormat="1" spans="1:10">
      <c r="A164" s="15" t="s">
        <v>1098</v>
      </c>
      <c r="B164" s="13" t="s">
        <v>1099</v>
      </c>
      <c r="C164" s="16" t="s">
        <v>20</v>
      </c>
      <c r="D164" s="13" t="s">
        <v>86</v>
      </c>
      <c r="E164" s="13">
        <v>1</v>
      </c>
      <c r="F164" s="13" t="s">
        <v>1100</v>
      </c>
      <c r="G164" s="16" t="s">
        <v>1101</v>
      </c>
      <c r="H164" s="23">
        <v>62.7</v>
      </c>
      <c r="I164" s="23">
        <v>77.6</v>
      </c>
      <c r="J164" s="9">
        <v>1</v>
      </c>
    </row>
    <row r="165" s="3" customFormat="1" spans="1:10">
      <c r="A165" s="15" t="s">
        <v>1098</v>
      </c>
      <c r="B165" s="13" t="s">
        <v>1099</v>
      </c>
      <c r="C165" s="16" t="s">
        <v>39</v>
      </c>
      <c r="D165" s="13" t="s">
        <v>86</v>
      </c>
      <c r="E165" s="13">
        <v>1</v>
      </c>
      <c r="F165" s="13" t="s">
        <v>1102</v>
      </c>
      <c r="G165" s="16" t="s">
        <v>1103</v>
      </c>
      <c r="H165" s="23">
        <v>62.3</v>
      </c>
      <c r="I165" s="23">
        <v>77.8</v>
      </c>
      <c r="J165" s="9">
        <v>1</v>
      </c>
    </row>
    <row r="166" s="3" customFormat="1" spans="1:10">
      <c r="A166" s="15" t="s">
        <v>1098</v>
      </c>
      <c r="B166" s="13" t="s">
        <v>1099</v>
      </c>
      <c r="C166" s="16" t="s">
        <v>107</v>
      </c>
      <c r="D166" s="13" t="s">
        <v>86</v>
      </c>
      <c r="E166" s="13">
        <v>1</v>
      </c>
      <c r="F166" s="13" t="s">
        <v>1104</v>
      </c>
      <c r="G166" s="16" t="s">
        <v>1105</v>
      </c>
      <c r="H166" s="23">
        <v>55.5</v>
      </c>
      <c r="I166" s="23">
        <v>77.4</v>
      </c>
      <c r="J166" s="9">
        <v>1</v>
      </c>
    </row>
    <row r="167" s="3" customFormat="1" spans="1:10">
      <c r="A167" s="15" t="s">
        <v>1098</v>
      </c>
      <c r="B167" s="13" t="s">
        <v>1099</v>
      </c>
      <c r="C167" s="16" t="s">
        <v>107</v>
      </c>
      <c r="D167" s="13" t="s">
        <v>86</v>
      </c>
      <c r="E167" s="13">
        <v>1</v>
      </c>
      <c r="F167" s="13" t="s">
        <v>1106</v>
      </c>
      <c r="G167" s="16" t="s">
        <v>1107</v>
      </c>
      <c r="H167" s="23">
        <v>44.5</v>
      </c>
      <c r="I167" s="23">
        <v>72.1</v>
      </c>
      <c r="J167" s="9">
        <v>2</v>
      </c>
    </row>
    <row r="168" s="3" customFormat="1" spans="1:10">
      <c r="A168" s="15" t="s">
        <v>1108</v>
      </c>
      <c r="B168" s="13" t="s">
        <v>1109</v>
      </c>
      <c r="C168" s="16" t="s">
        <v>20</v>
      </c>
      <c r="D168" s="13" t="s">
        <v>86</v>
      </c>
      <c r="E168" s="13">
        <v>1</v>
      </c>
      <c r="F168" s="13" t="s">
        <v>1110</v>
      </c>
      <c r="G168" s="16" t="s">
        <v>1111</v>
      </c>
      <c r="H168" s="23">
        <v>76.1</v>
      </c>
      <c r="I168" s="23">
        <v>82.6</v>
      </c>
      <c r="J168" s="9">
        <v>1</v>
      </c>
    </row>
    <row r="169" s="3" customFormat="1" spans="1:10">
      <c r="A169" s="15" t="s">
        <v>1108</v>
      </c>
      <c r="B169" s="13" t="s">
        <v>1109</v>
      </c>
      <c r="C169" s="16" t="s">
        <v>20</v>
      </c>
      <c r="D169" s="13" t="s">
        <v>86</v>
      </c>
      <c r="E169" s="13">
        <v>1</v>
      </c>
      <c r="F169" s="13" t="s">
        <v>1112</v>
      </c>
      <c r="G169" s="16" t="s">
        <v>1113</v>
      </c>
      <c r="H169" s="23">
        <v>69.8</v>
      </c>
      <c r="I169" s="23" t="s">
        <v>783</v>
      </c>
      <c r="J169" s="9">
        <v>2</v>
      </c>
    </row>
    <row r="170" s="3" customFormat="1" spans="1:10">
      <c r="A170" s="15" t="s">
        <v>1114</v>
      </c>
      <c r="B170" s="13" t="s">
        <v>315</v>
      </c>
      <c r="C170" s="16" t="s">
        <v>20</v>
      </c>
      <c r="D170" s="13" t="s">
        <v>86</v>
      </c>
      <c r="E170" s="13">
        <v>1</v>
      </c>
      <c r="F170" s="13" t="s">
        <v>287</v>
      </c>
      <c r="G170" s="16" t="s">
        <v>1115</v>
      </c>
      <c r="H170" s="23">
        <v>51.6</v>
      </c>
      <c r="I170" s="23">
        <v>73.9</v>
      </c>
      <c r="J170" s="9">
        <v>1</v>
      </c>
    </row>
    <row r="171" s="3" customFormat="1" spans="1:10">
      <c r="A171" s="15" t="s">
        <v>1114</v>
      </c>
      <c r="B171" s="13" t="s">
        <v>315</v>
      </c>
      <c r="C171" s="16" t="s">
        <v>20</v>
      </c>
      <c r="D171" s="13" t="s">
        <v>86</v>
      </c>
      <c r="E171" s="13">
        <v>1</v>
      </c>
      <c r="F171" s="13" t="s">
        <v>1116</v>
      </c>
      <c r="G171" s="16" t="s">
        <v>1117</v>
      </c>
      <c r="H171" s="23">
        <v>46.5</v>
      </c>
      <c r="I171" s="23">
        <v>84.6</v>
      </c>
      <c r="J171" s="9">
        <v>2</v>
      </c>
    </row>
    <row r="172" s="3" customFormat="1" spans="1:10">
      <c r="A172" s="15" t="s">
        <v>1118</v>
      </c>
      <c r="B172" s="13" t="s">
        <v>555</v>
      </c>
      <c r="C172" s="16" t="s">
        <v>480</v>
      </c>
      <c r="D172" s="13" t="s">
        <v>86</v>
      </c>
      <c r="E172" s="13">
        <v>1</v>
      </c>
      <c r="F172" s="13" t="s">
        <v>1119</v>
      </c>
      <c r="G172" s="16" t="s">
        <v>1120</v>
      </c>
      <c r="H172" s="23">
        <v>74.5</v>
      </c>
      <c r="I172" s="23">
        <v>80.2</v>
      </c>
      <c r="J172" s="9">
        <v>1</v>
      </c>
    </row>
    <row r="173" s="3" customFormat="1" spans="1:10">
      <c r="A173" s="15" t="s">
        <v>1118</v>
      </c>
      <c r="B173" s="13" t="s">
        <v>555</v>
      </c>
      <c r="C173" s="16" t="s">
        <v>480</v>
      </c>
      <c r="D173" s="13" t="s">
        <v>86</v>
      </c>
      <c r="E173" s="13">
        <v>1</v>
      </c>
      <c r="F173" s="13" t="s">
        <v>526</v>
      </c>
      <c r="G173" s="16" t="s">
        <v>1121</v>
      </c>
      <c r="H173" s="23">
        <v>62.5</v>
      </c>
      <c r="I173" s="23">
        <v>81.4</v>
      </c>
      <c r="J173" s="9">
        <v>2</v>
      </c>
    </row>
    <row r="174" s="3" customFormat="1" spans="1:10">
      <c r="A174" s="15" t="s">
        <v>1118</v>
      </c>
      <c r="B174" s="13" t="s">
        <v>555</v>
      </c>
      <c r="C174" s="16" t="s">
        <v>480</v>
      </c>
      <c r="D174" s="13" t="s">
        <v>86</v>
      </c>
      <c r="E174" s="13">
        <v>1</v>
      </c>
      <c r="F174" s="13" t="s">
        <v>556</v>
      </c>
      <c r="G174" s="16" t="s">
        <v>1122</v>
      </c>
      <c r="H174" s="23">
        <v>58</v>
      </c>
      <c r="I174" s="23">
        <v>83.2</v>
      </c>
      <c r="J174" s="9">
        <v>3</v>
      </c>
    </row>
    <row r="175" s="3" customFormat="1" spans="1:10">
      <c r="A175" s="15" t="s">
        <v>1123</v>
      </c>
      <c r="B175" s="13" t="s">
        <v>117</v>
      </c>
      <c r="C175" s="16" t="s">
        <v>20</v>
      </c>
      <c r="D175" s="13" t="s">
        <v>86</v>
      </c>
      <c r="E175" s="13">
        <v>1</v>
      </c>
      <c r="F175" s="13" t="s">
        <v>1124</v>
      </c>
      <c r="G175" s="16" t="s">
        <v>1125</v>
      </c>
      <c r="H175" s="23">
        <v>75.3</v>
      </c>
      <c r="I175" s="23" t="s">
        <v>783</v>
      </c>
      <c r="J175" s="9">
        <v>1</v>
      </c>
    </row>
    <row r="176" s="3" customFormat="1" spans="1:10">
      <c r="A176" s="15" t="s">
        <v>1126</v>
      </c>
      <c r="B176" s="13" t="s">
        <v>92</v>
      </c>
      <c r="C176" s="16" t="s">
        <v>20</v>
      </c>
      <c r="D176" s="13" t="s">
        <v>86</v>
      </c>
      <c r="E176" s="13">
        <v>1</v>
      </c>
      <c r="F176" s="13" t="s">
        <v>1127</v>
      </c>
      <c r="G176" s="16" t="s">
        <v>1128</v>
      </c>
      <c r="H176" s="23">
        <v>47.5</v>
      </c>
      <c r="I176" s="23" t="s">
        <v>783</v>
      </c>
      <c r="J176" s="9">
        <v>1</v>
      </c>
    </row>
    <row r="177" s="6" customFormat="1" spans="1:11">
      <c r="A177" s="7"/>
      <c r="B177" s="8"/>
      <c r="C177" s="8"/>
      <c r="D177" s="8"/>
      <c r="E177" s="8"/>
      <c r="F177" s="8"/>
      <c r="G177" s="8"/>
      <c r="J177" s="9"/>
      <c r="K177" s="3"/>
    </row>
    <row r="178" s="6" customFormat="1" spans="1:11">
      <c r="A178" s="7"/>
      <c r="B178" s="8"/>
      <c r="C178" s="8"/>
      <c r="D178" s="8"/>
      <c r="E178" s="8"/>
      <c r="F178" s="8"/>
      <c r="G178" s="8"/>
      <c r="J178" s="9"/>
      <c r="K178" s="3"/>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脱线风筝</cp:lastModifiedBy>
  <dcterms:created xsi:type="dcterms:W3CDTF">2017-05-04T00:14:00Z</dcterms:created>
  <dcterms:modified xsi:type="dcterms:W3CDTF">2018-05-07T09:29:49Z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